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SETIEMBRE\"/>
    </mc:Choice>
  </mc:AlternateContent>
  <xr:revisionPtr revIDLastSave="0" documentId="13_ncr:1_{7ECABBAE-A450-41D4-B01E-8F6FE667AE7E}" xr6:coauthVersionLast="47" xr6:coauthVersionMax="47" xr10:uidLastSave="{00000000-0000-0000-0000-000000000000}"/>
  <bookViews>
    <workbookView xWindow="11160" yWindow="576" windowWidth="10524" windowHeight="11484" tabRatio="889" firstSheet="8" activeTab="10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I43" i="10" l="1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AB54" i="11" l="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<sst xmlns="http://schemas.openxmlformats.org/spreadsheetml/2006/main" count="10483" uniqueCount="178">
  <si>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</si>
  <si>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</si>
  <si>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</si>
  <si>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</si>
  <si>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</si>
  <si>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</si>
  <si>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</si>
  <si>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</si>
  <si>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</si>
  <si>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</si>
  <si>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</si>
  <si>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</si>
  <si>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</si>
  <si>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</si>
  <si>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</si>
  <si>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</si>
  <si>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</si>
  <si>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</si>
  <si>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</si>
  <si>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</si>
  <si>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</si>
  <si>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</si>
  <si>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</si>
  <si>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</si>
  <si>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</si>
  <si>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</si>
  <si>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</si>
  <si>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</si>
  <si>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</si>
  <si>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</si>
  <si>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</si>
  <si>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</si>
  <si>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</si>
  <si>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</si>
  <si>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</si>
  <si>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</si>
  <si>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</si>
  <si>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</si>
  <si>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</si>
  <si>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</si>
  <si>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</si>
  <si>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</si>
  <si>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</si>
  <si>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</si>
  <si>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</si>
  <si>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</si>
  <si>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</si>
  <si>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</si>
  <si>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</si>
  <si>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</si>
  <si>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</si>
  <si>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</si>
  <si>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</si>
  <si>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</si>
  <si>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</si>
  <si>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</si>
  <si>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</si>
  <si>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</si>
  <si>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</si>
  <si>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</si>
  <si>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</si>
  <si>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</si>
  <si>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</si>
  <si>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</si>
  <si>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</si>
  <si>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</si>
  <si>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</si>
  <si>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</si>
  <si>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</si>
  <si>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</si>
  <si>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</si>
  <si>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</si>
  <si>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</si>
  <si>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</si>
  <si>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</si>
  <si>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</si>
  <si>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</si>
  <si>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</si>
  <si>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</si>
  <si>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</si>
  <si>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</si>
  <si>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</si>
  <si>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</si>
  <si>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</si>
  <si>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</si>
  <si>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</si>
  <si>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</si>
  <si>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</si>
  <si>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</si>
  <si>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</si>
  <si>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</si>
  <si>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</si>
  <si>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</si>
  <si>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</si>
  <si>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</si>
  <si>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</si>
  <si>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</si>
  <si>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</si>
  <si>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</si>
  <si>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</si>
  <si>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</si>
  <si>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</si>
  <si>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</si>
  <si>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</si>
  <si>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</si>
  <si>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</si>
  <si>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</si>
  <si>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</si>
  <si>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</si>
  <si>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</si>
  <si>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</si>
  <si>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</si>
  <si>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</si>
  <si>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</si>
  <si>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</si>
  <si>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</si>
  <si>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</si>
  <si>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</si>
  <si>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</si>
  <si>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</si>
  <si>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</si>
  <si>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</si>
  <si>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</si>
  <si>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</si>
  <si>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</si>
  <si>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</si>
  <si>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</si>
  <si>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</si>
  <si>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</si>
  <si>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</si>
  <si>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</si>
  <si>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</si>
  <si>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</si>
  <si>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</si>
  <si>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</si>
  <si>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</si>
  <si>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</si>
  <si>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</si>
  <si>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</si>
  <si>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</si>
  <si>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</si>
  <si>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</si>
  <si>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</si>
  <si>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</si>
  <si>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</si>
  <si>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</si>
  <si>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</si>
  <si>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</si>
  <si>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</si>
  <si>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</si>
  <si>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</si>
  <si>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</si>
  <si>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</si>
  <si>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</si>
  <si>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</si>
  <si>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</si>
  <si>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</si>
  <si>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</si>
  <si>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</si>
  <si>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</si>
  <si>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</si>
  <si>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</si>
  <si>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</si>
  <si>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</si>
  <si>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</si>
  <si>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</si>
  <si>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</si>
  <si>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</si>
  <si>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</si>
  <si>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</si>
  <si>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</si>
  <si>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</si>
  <si>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</si>
  <si>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</si>
  <si>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</si>
  <si>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</si>
  <si>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2025</t>
  </si>
  <si>
    <t>Santa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</si>
</sst>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#,##0_ ;\-#,##0\ "/>
    <numFmt numFmtId="168" formatCode="_ &quot;S/.&quot;\ * #,##0.00_ ;_ &quot;S/.&quot;\ * \-#,##0.00_ ;_ &quot;S/.&quot;\ * &quot;-&quot;??_ ;_ @_ "/>
    <numFmt numFmtId="169" formatCode="_ [$€]* #,##0.00_ ;_ [$€]* \-#,##0.00_ ;_ [$€]* &quot;-&quot;??_ ;_ @_ "/>
    <numFmt numFmtId="170" formatCode="_ &quot;S/&quot;\ * #,##0.00_ ;_ &quot;S/&quot;\ * \-#,##0.00_ ;_ &quot;S/&quot;\ * &quot;-&quot;??_ ;_ @_ "/>
    <numFmt numFmtId="171" formatCode="_(&quot;S/.&quot;\ * #,##0.00_);_(&quot;S/.&quot;\ * \(#,##0.00\);_(&quot;S/.&quot;\ * &quot;-&quot;??_);_(@_)"/>
    <numFmt numFmtId="172" formatCode="#,##0.0"/>
    <numFmt numFmtId="173" formatCode="_(* #,##0_);_(* \(#,##0\);_(* &quot;-&quot;??_);_(@_)"/>
    <numFmt numFmtId="174" formatCode="&quot; S/. &quot;#,##0.00\ ;&quot; S/. -&quot;#,##0.00\ ;&quot; S/. -&quot;#\ ;@\ "/>
    <numFmt numFmtId="175" formatCode="_-* #,##0.00\ _P_t_s_-;\-* #,##0.00\ _P_t_s_-;_-* &quot;-&quot;??\ _P_t_s_-;_-@_-"/>
    <numFmt numFmtId="176" formatCode="#,##0.0000000000"/>
    <numFmt numFmtId="177" formatCode="_([$€]* #,##0.00_);_([$€]* \(#,##0.00\);_([$€]* &quot;-&quot;??_);_(@_)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0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6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4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6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7" fontId="14" fillId="4" borderId="2" xfId="2" applyNumberFormat="1" applyFont="1" applyFill="1" applyBorder="1" applyAlignment="1">
      <alignment horizontal="center"/>
    </xf>
    <xf numFmtId="167" fontId="14" fillId="0" borderId="2" xfId="2" applyNumberFormat="1" applyFont="1" applyBorder="1" applyAlignment="1">
      <alignment horizontal="center"/>
    </xf>
    <xf numFmtId="167" fontId="14" fillId="0" borderId="8" xfId="2" applyNumberFormat="1" applyFont="1" applyBorder="1" applyAlignment="1">
      <alignment horizontal="center"/>
    </xf>
    <xf numFmtId="167" fontId="13" fillId="4" borderId="2" xfId="2" applyNumberFormat="1" applyFont="1" applyFill="1" applyBorder="1" applyAlignment="1">
      <alignment horizontal="center"/>
    </xf>
    <xf numFmtId="167" fontId="13" fillId="0" borderId="2" xfId="2" applyNumberFormat="1" applyFont="1" applyBorder="1" applyAlignment="1">
      <alignment horizontal="center"/>
    </xf>
    <xf numFmtId="167" fontId="13" fillId="0" borderId="8" xfId="2" applyNumberFormat="1" applyFont="1" applyBorder="1" applyAlignment="1">
      <alignment horizontal="center"/>
    </xf>
    <xf numFmtId="167" fontId="13" fillId="0" borderId="10" xfId="2" applyNumberFormat="1" applyFont="1" applyBorder="1" applyAlignment="1">
      <alignment horizontal="center"/>
    </xf>
    <xf numFmtId="167" fontId="13" fillId="0" borderId="11" xfId="2" applyNumberFormat="1" applyFont="1" applyBorder="1" applyAlignment="1">
      <alignment horizontal="center"/>
    </xf>
    <xf numFmtId="166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7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6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6" fontId="0" fillId="0" borderId="85" xfId="0" applyNumberFormat="1" applyBorder="1"/>
    <xf numFmtId="166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7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7" fontId="12" fillId="0" borderId="85" xfId="1" quotePrefix="1" applyNumberFormat="1" applyFont="1" applyBorder="1" applyAlignment="1">
      <alignment horizontal="center" vertical="center"/>
    </xf>
    <xf numFmtId="167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7" fontId="13" fillId="3" borderId="85" xfId="0" applyNumberFormat="1" applyFont="1" applyFill="1" applyBorder="1" applyAlignment="1">
      <alignment horizontal="center"/>
    </xf>
    <xf numFmtId="166" fontId="43" fillId="0" borderId="85" xfId="4" quotePrefix="1" applyNumberFormat="1" applyFont="1" applyBorder="1" applyAlignment="1">
      <alignment horizontal="center" vertical="center"/>
    </xf>
    <xf numFmtId="166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7" fontId="14" fillId="0" borderId="85" xfId="2" applyNumberFormat="1" applyFont="1" applyBorder="1" applyAlignment="1">
      <alignment horizontal="center"/>
    </xf>
    <xf numFmtId="166" fontId="6" fillId="0" borderId="85" xfId="0" applyNumberFormat="1" applyFont="1" applyBorder="1" applyAlignment="1">
      <alignment horizontal="center" vertical="center"/>
    </xf>
    <xf numFmtId="167" fontId="6" fillId="0" borderId="85" xfId="0" applyNumberFormat="1" applyFont="1" applyBorder="1"/>
    <xf numFmtId="167" fontId="13" fillId="0" borderId="85" xfId="2" applyNumberFormat="1" applyFont="1" applyBorder="1" applyAlignment="1">
      <alignment horizontal="center"/>
    </xf>
    <xf numFmtId="166" fontId="5" fillId="0" borderId="85" xfId="0" quotePrefix="1" applyNumberFormat="1" applyFont="1" applyBorder="1" applyAlignment="1">
      <alignment horizontal="center" vertical="center"/>
    </xf>
    <xf numFmtId="167" fontId="13" fillId="3" borderId="85" xfId="2" applyNumberFormat="1" applyFont="1" applyFill="1" applyBorder="1" applyAlignment="1">
      <alignment horizontal="center"/>
    </xf>
    <xf numFmtId="167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6" fontId="5" fillId="0" borderId="85" xfId="2" applyNumberFormat="1" applyFont="1" applyBorder="1"/>
    <xf numFmtId="167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7" fontId="13" fillId="0" borderId="85" xfId="0" quotePrefix="1" applyNumberFormat="1" applyFont="1" applyBorder="1" applyAlignment="1">
      <alignment horizontal="center"/>
    </xf>
    <xf numFmtId="166" fontId="5" fillId="0" borderId="85" xfId="0" quotePrefix="1" applyNumberFormat="1" applyFont="1" applyBorder="1"/>
    <xf numFmtId="167" fontId="13" fillId="0" borderId="85" xfId="1" quotePrefix="1" applyNumberFormat="1" applyFont="1" applyBorder="1" applyAlignment="1">
      <alignment horizontal="center" vertical="center"/>
    </xf>
    <xf numFmtId="166" fontId="12" fillId="0" borderId="85" xfId="4" quotePrefix="1" applyNumberFormat="1" applyFont="1" applyBorder="1" applyAlignment="1">
      <alignment horizontal="center" vertical="center"/>
    </xf>
    <xf numFmtId="167" fontId="13" fillId="0" borderId="85" xfId="1" applyNumberFormat="1" applyFont="1" applyBorder="1" applyAlignment="1">
      <alignment horizontal="center" vertical="center"/>
    </xf>
    <xf numFmtId="166" fontId="12" fillId="0" borderId="85" xfId="4" applyNumberFormat="1" applyFont="1" applyBorder="1" applyAlignment="1">
      <alignment horizontal="center" vertical="center"/>
    </xf>
    <xf numFmtId="167" fontId="6" fillId="0" borderId="85" xfId="0" quotePrefix="1" applyNumberFormat="1" applyFont="1" applyBorder="1" applyAlignment="1">
      <alignment horizontal="center"/>
    </xf>
    <xf numFmtId="167" fontId="14" fillId="0" borderId="85" xfId="0" quotePrefix="1" applyNumberFormat="1" applyFont="1" applyBorder="1" applyAlignment="1">
      <alignment horizontal="center"/>
    </xf>
    <xf numFmtId="166" fontId="6" fillId="0" borderId="85" xfId="0" quotePrefix="1" applyNumberFormat="1" applyFont="1" applyBorder="1"/>
    <xf numFmtId="167" fontId="5" fillId="3" borderId="85" xfId="0" applyNumberFormat="1" applyFont="1" applyFill="1" applyBorder="1" applyAlignment="1">
      <alignment horizontal="center"/>
    </xf>
    <xf numFmtId="166" fontId="5" fillId="0" borderId="85" xfId="0" applyNumberFormat="1" applyFont="1" applyBorder="1"/>
    <xf numFmtId="167" fontId="6" fillId="0" borderId="85" xfId="0" quotePrefix="1" applyNumberFormat="1" applyFont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center" vertical="center"/>
    </xf>
    <xf numFmtId="166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3" fontId="0" fillId="0" borderId="85" xfId="189" quotePrefix="1" applyNumberFormat="1" applyFont="1" applyBorder="1"/>
    <xf numFmtId="173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3" fontId="42" fillId="0" borderId="85" xfId="189" applyNumberFormat="1" applyFont="1" applyBorder="1" applyAlignment="1">
      <alignment horizontal="center" vertical="center"/>
    </xf>
    <xf numFmtId="173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2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6" fontId="8" fillId="0" borderId="85" xfId="2" applyNumberFormat="1" applyFont="1" applyFill="1" applyBorder="1" applyAlignment="1">
      <alignment vertical="center" wrapText="1"/>
    </xf>
    <xf numFmtId="166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6" fontId="6" fillId="0" borderId="119" xfId="0" quotePrefix="1" applyNumberFormat="1" applyFont="1" applyBorder="1"/>
    <xf numFmtId="166" fontId="6" fillId="0" borderId="85" xfId="4" applyNumberFormat="1" applyFont="1" applyBorder="1" applyAlignment="1">
      <alignment vertical="center" wrapText="1"/>
    </xf>
    <xf numFmtId="166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6" fontId="8" fillId="0" borderId="85" xfId="0" quotePrefix="1" applyNumberFormat="1" applyFont="1" applyBorder="1"/>
    <xf numFmtId="166" fontId="39" fillId="0" borderId="85" xfId="4" quotePrefix="1" applyNumberFormat="1" applyFont="1" applyBorder="1" applyAlignment="1">
      <alignment horizontal="center" vertical="center"/>
    </xf>
    <xf numFmtId="166" fontId="39" fillId="0" borderId="85" xfId="4" applyNumberFormat="1" applyFont="1" applyBorder="1" applyAlignment="1">
      <alignment horizontal="center" vertical="center"/>
    </xf>
    <xf numFmtId="166" fontId="40" fillId="0" borderId="85" xfId="0" quotePrefix="1" applyNumberFormat="1" applyFont="1" applyBorder="1"/>
    <xf numFmtId="166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6" fontId="8" fillId="3" borderId="85" xfId="0" applyNumberFormat="1" applyFont="1" applyFill="1" applyBorder="1"/>
    <xf numFmtId="167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6" fontId="12" fillId="0" borderId="85" xfId="1" quotePrefix="1" applyNumberFormat="1" applyFont="1" applyBorder="1" applyAlignment="1">
      <alignment horizontal="center" vertical="center"/>
    </xf>
    <xf numFmtId="166" fontId="12" fillId="0" borderId="85" xfId="220" quotePrefix="1" applyNumberFormat="1" applyFont="1" applyBorder="1" applyAlignment="1">
      <alignment horizontal="center" vertical="center"/>
    </xf>
    <xf numFmtId="166" fontId="12" fillId="0" borderId="85" xfId="1" applyNumberFormat="1" applyFont="1" applyBorder="1" applyAlignment="1">
      <alignment horizontal="center" vertical="center"/>
    </xf>
    <xf numFmtId="166" fontId="12" fillId="0" borderId="85" xfId="220" applyNumberFormat="1" applyFont="1" applyBorder="1" applyAlignment="1">
      <alignment horizontal="center" vertical="center"/>
    </xf>
    <xf numFmtId="166" fontId="12" fillId="0" borderId="85" xfId="3" quotePrefix="1" applyNumberFormat="1" applyFont="1" applyBorder="1" applyAlignment="1">
      <alignment horizontal="center" vertical="center"/>
    </xf>
    <xf numFmtId="166" fontId="12" fillId="0" borderId="85" xfId="3" applyNumberFormat="1" applyFont="1" applyBorder="1" applyAlignment="1">
      <alignment horizontal="center" vertical="center"/>
    </xf>
    <xf numFmtId="166" fontId="39" fillId="0" borderId="85" xfId="3" quotePrefix="1" applyNumberFormat="1" applyFont="1" applyBorder="1" applyAlignment="1">
      <alignment horizontal="center" vertical="center"/>
    </xf>
    <xf numFmtId="166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6" fontId="5" fillId="3" borderId="85" xfId="0" applyNumberFormat="1" applyFont="1" applyFill="1" applyBorder="1"/>
    <xf numFmtId="167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7" fontId="12" fillId="0" borderId="85" xfId="1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vertical="center"/>
    </xf>
    <xf numFmtId="166" fontId="12" fillId="0" borderId="85" xfId="4" quotePrefix="1" applyNumberFormat="1" applyFont="1" applyBorder="1" applyAlignment="1">
      <alignment vertical="center"/>
    </xf>
    <xf numFmtId="166" fontId="12" fillId="0" borderId="85" xfId="4" applyNumberFormat="1" applyFont="1" applyBorder="1" applyAlignment="1">
      <alignment vertical="center"/>
    </xf>
    <xf numFmtId="167" fontId="14" fillId="0" borderId="85" xfId="1" applyNumberFormat="1" applyFont="1" applyBorder="1" applyAlignment="1">
      <alignment vertical="center"/>
    </xf>
    <xf numFmtId="167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7" fontId="6" fillId="0" borderId="85" xfId="0" applyNumberFormat="1" applyFont="1" applyBorder="1" applyAlignment="1">
      <alignment horizontal="center"/>
    </xf>
    <xf numFmtId="166" fontId="14" fillId="0" borderId="85" xfId="4" quotePrefix="1" applyNumberFormat="1" applyFont="1" applyFill="1" applyBorder="1" applyAlignment="1">
      <alignment horizontal="center" vertical="center"/>
    </xf>
    <xf numFmtId="166" fontId="13" fillId="0" borderId="85" xfId="4" quotePrefix="1" applyNumberFormat="1" applyFont="1" applyFill="1" applyBorder="1" applyAlignment="1">
      <alignment horizontal="center" vertical="center"/>
    </xf>
    <xf numFmtId="166" fontId="13" fillId="0" borderId="85" xfId="4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right"/>
    </xf>
    <xf numFmtId="167" fontId="6" fillId="0" borderId="85" xfId="0" quotePrefix="1" applyNumberFormat="1" applyFont="1" applyBorder="1" applyAlignment="1">
      <alignment horizontal="right"/>
    </xf>
    <xf numFmtId="166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6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7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6" fontId="6" fillId="0" borderId="85" xfId="4" applyNumberFormat="1" applyFont="1" applyFill="1" applyBorder="1" applyAlignment="1">
      <alignment vertical="center" wrapText="1"/>
    </xf>
    <xf numFmtId="167" fontId="14" fillId="0" borderId="85" xfId="1" applyNumberFormat="1" applyFont="1" applyFill="1" applyBorder="1" applyAlignment="1">
      <alignment horizontal="center" vertical="center"/>
    </xf>
    <xf numFmtId="167" fontId="14" fillId="0" borderId="85" xfId="2" applyNumberFormat="1" applyFont="1" applyFill="1" applyBorder="1" applyAlignment="1">
      <alignment horizontal="center"/>
    </xf>
    <xf numFmtId="167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zoomScale="70" zoomScaleNormal="70" workbookViewId="0">
      <pane xSplit="2" ySplit="3" topLeftCell="GU12" activePane="bottomRight" state="frozen"/>
      <selection pane="topRight" activeCell="HN17" sqref="HC17:HN17"/>
      <selection pane="bottomLeft" activeCell="HN17" sqref="HC17:HN17"/>
      <selection pane="bottomRight" activeCell="GW33" sqref="GW33:GW3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84" width="11.44140625" style="2"/>
    <col min="185" max="185" width="14.33203125" style="2" customWidth="1"/>
    <col min="186" max="186" width="11.44140625" style="2"/>
    <col min="187" max="187" width="13.33203125" style="2" customWidth="1"/>
    <col min="188" max="188" width="13.6640625" style="2" customWidth="1"/>
    <col min="189" max="189" width="12.44140625" style="2" customWidth="1"/>
    <col min="190" max="192" width="11.44140625" style="2"/>
    <col min="193" max="194" width="13.44140625" style="2" bestFit="1" customWidth="1"/>
    <col min="195" max="196" width="11.44140625" style="2"/>
    <col min="197" max="197" width="15.33203125" style="2" customWidth="1"/>
    <col min="198" max="198" width="14.33203125" style="2" customWidth="1"/>
    <col min="199" max="199" width="11.44140625" style="2"/>
    <col min="200" max="200" width="13.33203125" style="2" customWidth="1"/>
    <col min="201" max="201" width="13.6640625" style="2" customWidth="1"/>
    <col min="202" max="202" width="12.44140625" style="2" customWidth="1"/>
    <col min="203" max="205" width="11.44140625" style="2"/>
    <col min="206" max="207" width="13.44140625" style="2" bestFit="1" customWidth="1"/>
    <col min="208" max="209" width="11.44140625" style="2"/>
    <col min="210" max="210" width="15.33203125" style="2" customWidth="1"/>
    <col min="211" max="16384" width="11.44140625" style="2"/>
  </cols>
  <sheetData>
    <row r="1" spans="1:210" x14ac:dyDescent="0.25">
      <c r="A1" s="179" t="s">
        <v>0</v>
      </c>
      <c r="B1" s="179"/>
    </row>
    <row r="2" spans="1:210" ht="30" customHeight="1" x14ac:dyDescent="0.25">
      <c r="A2" s="180" t="s">
        <v>133</v>
      </c>
      <c r="B2" s="181"/>
    </row>
    <row r="3" spans="1:210" x14ac:dyDescent="0.25">
      <c r="A3" s="39" t="s">
        <v>134</v>
      </c>
    </row>
    <row r="5" spans="1:210" x14ac:dyDescent="0.25">
      <c r="B5" s="5" t="s">
        <v>38</v>
      </c>
    </row>
    <row r="6" spans="1:210" ht="15" customHeight="1" x14ac:dyDescent="0.25">
      <c r="B6" s="177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169">
        <v>2020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47</v>
      </c>
      <c r="EP6" s="169">
        <v>2021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48</v>
      </c>
      <c r="FC6" s="169">
        <v>2022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49</v>
      </c>
      <c r="FP6" s="169">
        <v>2023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50</v>
      </c>
      <c r="GC6" s="169">
        <v>2024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51</v>
      </c>
      <c r="GP6" s="169">
        <v>2025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176</v>
      </c>
    </row>
    <row r="7" spans="1:210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47"/>
      <c r="GY8" s="47"/>
      <c r="GZ8" s="47"/>
      <c r="HA8" s="47"/>
      <c r="HB8" s="47">
        <f>+SUM(GP8:HA8)</f>
        <v>1758132</v>
      </c>
    </row>
    <row r="9" spans="1:210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49"/>
      <c r="GY9" s="49"/>
      <c r="GZ9" s="49"/>
      <c r="HA9" s="49"/>
      <c r="HB9" s="49"/>
    </row>
    <row r="10" spans="1:210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50"/>
      <c r="GY10" s="50"/>
      <c r="GZ10" s="50"/>
      <c r="HA10" s="50"/>
      <c r="HB10" s="50"/>
    </row>
    <row r="11" spans="1:210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47"/>
      <c r="GY11" s="47"/>
      <c r="GZ11" s="47"/>
      <c r="HA11" s="47"/>
      <c r="HB11" s="47">
        <f>+SUM(GP11:HA11)</f>
        <v>934205</v>
      </c>
    </row>
    <row r="12" spans="1:210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49"/>
      <c r="GY12" s="49"/>
      <c r="GZ12" s="49"/>
      <c r="HA12" s="49"/>
      <c r="HB12" s="49"/>
    </row>
    <row r="13" spans="1:210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50"/>
      <c r="GY13" s="50"/>
      <c r="GZ13" s="50"/>
      <c r="HA13" s="50"/>
      <c r="HB13" s="50"/>
    </row>
    <row r="14" spans="1:210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47"/>
      <c r="GY14" s="47"/>
      <c r="GZ14" s="47"/>
      <c r="HA14" s="47"/>
      <c r="HB14" s="47">
        <f>+SUM(GP14:HA14)</f>
        <v>1099119</v>
      </c>
    </row>
    <row r="15" spans="1:210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49"/>
      <c r="GY15" s="49"/>
      <c r="GZ15" s="49"/>
      <c r="HA15" s="49"/>
      <c r="HB15" s="49"/>
    </row>
    <row r="16" spans="1:210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50"/>
      <c r="GY16" s="50"/>
      <c r="GZ16" s="50"/>
      <c r="HA16" s="50"/>
      <c r="HB16" s="50"/>
    </row>
    <row r="17" spans="2:210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52"/>
      <c r="GY17" s="52"/>
      <c r="GZ17" s="52"/>
      <c r="HA17" s="52"/>
      <c r="HB17" s="52">
        <f>+SUM(GP17:HA17)</f>
        <v>3791456</v>
      </c>
    </row>
    <row r="18" spans="2:210" x14ac:dyDescent="0.25">
      <c r="B18" s="48" t="s">
        <v>65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56"/>
      <c r="GY18" s="56"/>
      <c r="GZ18" s="56"/>
      <c r="HA18" s="56"/>
      <c r="HB18" s="56">
        <f>+SUM(GP18:HA18)</f>
        <v>2309719</v>
      </c>
    </row>
    <row r="19" spans="2:210" x14ac:dyDescent="0.25">
      <c r="B19" s="48" t="s">
        <v>66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56"/>
      <c r="GY19" s="56"/>
      <c r="GZ19" s="56"/>
      <c r="HA19" s="56"/>
      <c r="HB19" s="56">
        <f>+SUM(GP19:HA19)</f>
        <v>1481737</v>
      </c>
    </row>
    <row r="21" spans="2:210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 x14ac:dyDescent="0.25">
      <c r="ED22" s="2">
        <f>EO19/EB19-1</f>
        <v>-0.19273851769085271</v>
      </c>
    </row>
    <row r="23" spans="2:210" x14ac:dyDescent="0.25">
      <c r="B23" s="5" t="s">
        <v>71</v>
      </c>
    </row>
    <row r="24" spans="2:210" ht="15" customHeight="1" x14ac:dyDescent="0.25">
      <c r="B24" s="177" t="s">
        <v>39</v>
      </c>
      <c r="C24" s="174">
        <v>2010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80</v>
      </c>
      <c r="P24" s="174">
        <v>2011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81</v>
      </c>
      <c r="AC24" s="174">
        <v>2012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82</v>
      </c>
      <c r="AP24" s="174">
        <v>2013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40</v>
      </c>
      <c r="BC24" s="174">
        <v>2014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41</v>
      </c>
      <c r="BP24" s="174">
        <v>2015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42</v>
      </c>
      <c r="CC24" s="174">
        <v>2016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43</v>
      </c>
      <c r="CP24" s="174">
        <v>2017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44</v>
      </c>
      <c r="DC24" s="174">
        <v>2018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45</v>
      </c>
      <c r="DP24" s="174">
        <v>2019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46</v>
      </c>
      <c r="EC24" s="169">
        <v>2020</v>
      </c>
      <c r="ED24" s="170"/>
      <c r="EE24" s="170"/>
      <c r="EF24" s="170"/>
      <c r="EG24" s="170"/>
      <c r="EH24" s="170"/>
      <c r="EI24" s="170"/>
      <c r="EJ24" s="170"/>
      <c r="EK24" s="170"/>
      <c r="EL24" s="170"/>
      <c r="EM24" s="170"/>
      <c r="EN24" s="171"/>
      <c r="EO24" s="172" t="s">
        <v>47</v>
      </c>
      <c r="EP24" s="169">
        <v>2021</v>
      </c>
      <c r="EQ24" s="170"/>
      <c r="ER24" s="170"/>
      <c r="ES24" s="170"/>
      <c r="ET24" s="170"/>
      <c r="EU24" s="170"/>
      <c r="EV24" s="170"/>
      <c r="EW24" s="170"/>
      <c r="EX24" s="170"/>
      <c r="EY24" s="170"/>
      <c r="EZ24" s="170"/>
      <c r="FA24" s="171"/>
      <c r="FB24" s="172" t="s">
        <v>48</v>
      </c>
      <c r="FC24" s="169">
        <v>2022</v>
      </c>
      <c r="FD24" s="170"/>
      <c r="FE24" s="170"/>
      <c r="FF24" s="170"/>
      <c r="FG24" s="170"/>
      <c r="FH24" s="170"/>
      <c r="FI24" s="170"/>
      <c r="FJ24" s="170"/>
      <c r="FK24" s="170"/>
      <c r="FL24" s="170"/>
      <c r="FM24" s="170"/>
      <c r="FN24" s="171"/>
      <c r="FO24" s="172" t="s">
        <v>49</v>
      </c>
      <c r="FP24" s="169">
        <v>2023</v>
      </c>
      <c r="FQ24" s="170"/>
      <c r="FR24" s="170"/>
      <c r="FS24" s="170"/>
      <c r="FT24" s="170"/>
      <c r="FU24" s="170"/>
      <c r="FV24" s="170"/>
      <c r="FW24" s="170"/>
      <c r="FX24" s="170"/>
      <c r="FY24" s="170"/>
      <c r="FZ24" s="170"/>
      <c r="GA24" s="171"/>
      <c r="GB24" s="172" t="s">
        <v>50</v>
      </c>
      <c r="GC24" s="169">
        <v>2024</v>
      </c>
      <c r="GD24" s="170"/>
      <c r="GE24" s="170"/>
      <c r="GF24" s="170"/>
      <c r="GG24" s="170"/>
      <c r="GH24" s="170"/>
      <c r="GI24" s="170"/>
      <c r="GJ24" s="170"/>
      <c r="GK24" s="170"/>
      <c r="GL24" s="170"/>
      <c r="GM24" s="170"/>
      <c r="GN24" s="171"/>
      <c r="GO24" s="172" t="s">
        <v>51</v>
      </c>
      <c r="GP24" s="169">
        <v>2025</v>
      </c>
      <c r="GQ24" s="170"/>
      <c r="GR24" s="170"/>
      <c r="GS24" s="170"/>
      <c r="GT24" s="170"/>
      <c r="GU24" s="170"/>
      <c r="GV24" s="170"/>
      <c r="GW24" s="170"/>
      <c r="GX24" s="170"/>
      <c r="GY24" s="170"/>
      <c r="GZ24" s="170"/>
      <c r="HA24" s="171"/>
      <c r="HB24" s="172" t="s">
        <v>176</v>
      </c>
    </row>
    <row r="25" spans="2:210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</row>
    <row r="26" spans="2:210" x14ac:dyDescent="0.25">
      <c r="B26" s="46" t="s">
        <v>135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47"/>
      <c r="GY26" s="47"/>
      <c r="GZ26" s="47"/>
      <c r="HA26" s="47"/>
      <c r="HB26" s="47">
        <f>+SUM(GP26:HA26)</f>
        <v>4027532</v>
      </c>
    </row>
    <row r="27" spans="2:210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49"/>
      <c r="GY27" s="49"/>
      <c r="GZ27" s="49"/>
      <c r="HA27" s="49"/>
      <c r="HB27" s="49"/>
    </row>
    <row r="28" spans="2:210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50"/>
      <c r="GY28" s="50"/>
      <c r="GZ28" s="50"/>
      <c r="HA28" s="50"/>
      <c r="HB28" s="50"/>
    </row>
    <row r="29" spans="2:210" x14ac:dyDescent="0.25">
      <c r="B29" s="46" t="s">
        <v>136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47"/>
      <c r="GY29" s="47"/>
      <c r="GZ29" s="47"/>
      <c r="HA29" s="47"/>
      <c r="HB29" s="47">
        <f>+SUM(GP29:HA29)</f>
        <v>2213756</v>
      </c>
    </row>
    <row r="30" spans="2:210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49"/>
      <c r="GY30" s="49"/>
      <c r="GZ30" s="49"/>
      <c r="HA30" s="49"/>
      <c r="HB30" s="49"/>
    </row>
    <row r="31" spans="2:210" x14ac:dyDescent="0.25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50"/>
      <c r="GY31" s="50"/>
      <c r="GZ31" s="50"/>
      <c r="HA31" s="50"/>
      <c r="HB31" s="50"/>
    </row>
    <row r="32" spans="2:210" x14ac:dyDescent="0.25">
      <c r="B32" s="46" t="s">
        <v>137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47"/>
      <c r="GY32" s="47"/>
      <c r="GZ32" s="47"/>
      <c r="HA32" s="47"/>
      <c r="HB32" s="47">
        <f>+SUM(GP32:HA32)</f>
        <v>2014823</v>
      </c>
    </row>
    <row r="33" spans="2:210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49"/>
      <c r="GY33" s="49"/>
      <c r="GZ33" s="49"/>
      <c r="HA33" s="49"/>
      <c r="HB33" s="49"/>
    </row>
    <row r="34" spans="2:210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50"/>
      <c r="GY34" s="50"/>
      <c r="GZ34" s="50"/>
      <c r="HA34" s="50"/>
      <c r="HB34" s="50"/>
    </row>
    <row r="35" spans="2:210" x14ac:dyDescent="0.25">
      <c r="B35" s="51" t="s">
        <v>70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52"/>
      <c r="GY35" s="52"/>
      <c r="GZ35" s="52"/>
      <c r="HA35" s="52"/>
      <c r="HB35" s="52">
        <f>+SUM(GP35:HA35)</f>
        <v>8256111</v>
      </c>
    </row>
    <row r="36" spans="2:210" x14ac:dyDescent="0.25">
      <c r="B36" s="48" t="s">
        <v>65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56"/>
      <c r="GY36" s="56"/>
      <c r="GZ36" s="56"/>
      <c r="HA36" s="56"/>
      <c r="HB36" s="56">
        <f>+SUM(GP36:HA36)</f>
        <v>2309719</v>
      </c>
    </row>
    <row r="37" spans="2:210" x14ac:dyDescent="0.25">
      <c r="B37" s="48" t="s">
        <v>66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56"/>
      <c r="GY37" s="56"/>
      <c r="GZ37" s="56"/>
      <c r="HA37" s="56"/>
      <c r="HB37" s="56">
        <f>+SUM(GP37:HA37)</f>
        <v>5946392</v>
      </c>
    </row>
    <row r="40" spans="2:210" x14ac:dyDescent="0.25">
      <c r="B40" s="5" t="s">
        <v>72</v>
      </c>
    </row>
    <row r="41" spans="2:210" ht="15" customHeight="1" x14ac:dyDescent="0.25">
      <c r="B41" s="12" t="s">
        <v>73</v>
      </c>
      <c r="C41" s="174">
        <v>2010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80</v>
      </c>
      <c r="P41" s="174">
        <v>2011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81</v>
      </c>
      <c r="AC41" s="174">
        <v>2012</v>
      </c>
      <c r="AD41" s="175">
        <v>2012</v>
      </c>
      <c r="AE41" s="175">
        <v>2012</v>
      </c>
      <c r="AF41" s="175">
        <v>2012</v>
      </c>
      <c r="AG41" s="175">
        <v>2012</v>
      </c>
      <c r="AH41" s="175">
        <v>2012</v>
      </c>
      <c r="AI41" s="175">
        <v>2012</v>
      </c>
      <c r="AJ41" s="175">
        <v>2012</v>
      </c>
      <c r="AK41" s="175">
        <v>2012</v>
      </c>
      <c r="AL41" s="175">
        <v>2012</v>
      </c>
      <c r="AM41" s="175">
        <v>2012</v>
      </c>
      <c r="AN41" s="176">
        <v>2012</v>
      </c>
      <c r="AO41" s="172" t="s">
        <v>82</v>
      </c>
      <c r="AP41" s="174">
        <v>2013</v>
      </c>
      <c r="AQ41" s="175">
        <v>2012</v>
      </c>
      <c r="AR41" s="175">
        <v>2012</v>
      </c>
      <c r="AS41" s="175">
        <v>2012</v>
      </c>
      <c r="AT41" s="175">
        <v>2012</v>
      </c>
      <c r="AU41" s="175">
        <v>2012</v>
      </c>
      <c r="AV41" s="175">
        <v>2012</v>
      </c>
      <c r="AW41" s="175">
        <v>2012</v>
      </c>
      <c r="AX41" s="175">
        <v>2012</v>
      </c>
      <c r="AY41" s="175">
        <v>2012</v>
      </c>
      <c r="AZ41" s="175">
        <v>2012</v>
      </c>
      <c r="BA41" s="176">
        <v>2012</v>
      </c>
      <c r="BB41" s="172" t="s">
        <v>40</v>
      </c>
      <c r="BC41" s="174">
        <v>2014</v>
      </c>
      <c r="BD41" s="175">
        <v>2012</v>
      </c>
      <c r="BE41" s="175">
        <v>2012</v>
      </c>
      <c r="BF41" s="175">
        <v>2012</v>
      </c>
      <c r="BG41" s="175">
        <v>2012</v>
      </c>
      <c r="BH41" s="175">
        <v>2012</v>
      </c>
      <c r="BI41" s="175">
        <v>2012</v>
      </c>
      <c r="BJ41" s="175">
        <v>2012</v>
      </c>
      <c r="BK41" s="175">
        <v>2012</v>
      </c>
      <c r="BL41" s="175">
        <v>2012</v>
      </c>
      <c r="BM41" s="175">
        <v>2012</v>
      </c>
      <c r="BN41" s="176">
        <v>2012</v>
      </c>
      <c r="BO41" s="172" t="s">
        <v>41</v>
      </c>
      <c r="BP41" s="174">
        <v>2015</v>
      </c>
      <c r="BQ41" s="175">
        <v>2012</v>
      </c>
      <c r="BR41" s="175">
        <v>2012</v>
      </c>
      <c r="BS41" s="175">
        <v>2012</v>
      </c>
      <c r="BT41" s="175">
        <v>2012</v>
      </c>
      <c r="BU41" s="175">
        <v>2012</v>
      </c>
      <c r="BV41" s="175">
        <v>2012</v>
      </c>
      <c r="BW41" s="175">
        <v>2012</v>
      </c>
      <c r="BX41" s="175">
        <v>2012</v>
      </c>
      <c r="BY41" s="175">
        <v>2012</v>
      </c>
      <c r="BZ41" s="175">
        <v>2012</v>
      </c>
      <c r="CA41" s="176">
        <v>2012</v>
      </c>
      <c r="CB41" s="172" t="s">
        <v>42</v>
      </c>
      <c r="CC41" s="174">
        <v>2016</v>
      </c>
      <c r="CD41" s="175">
        <v>2011.38461538462</v>
      </c>
      <c r="CE41" s="175">
        <v>2011.26923076923</v>
      </c>
      <c r="CF41" s="175">
        <v>2011.1538461538501</v>
      </c>
      <c r="CG41" s="175">
        <v>2011.0384615384601</v>
      </c>
      <c r="CH41" s="175">
        <v>2010.9230769230801</v>
      </c>
      <c r="CI41" s="175">
        <v>2010.8076923076901</v>
      </c>
      <c r="CJ41" s="175">
        <v>2010.6923076923099</v>
      </c>
      <c r="CK41" s="175">
        <v>2010.5769230769199</v>
      </c>
      <c r="CL41" s="175">
        <v>2010.4615384615399</v>
      </c>
      <c r="CM41" s="175">
        <v>2010.3461538461499</v>
      </c>
      <c r="CN41" s="176">
        <v>2010.23076923077</v>
      </c>
      <c r="CO41" s="172" t="s">
        <v>43</v>
      </c>
      <c r="CP41" s="174">
        <v>2017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44</v>
      </c>
      <c r="DC41" s="174">
        <v>2018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45</v>
      </c>
      <c r="DP41" s="174">
        <v>2019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46</v>
      </c>
      <c r="EC41" s="169">
        <v>2020</v>
      </c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1"/>
      <c r="EO41" s="172" t="s">
        <v>47</v>
      </c>
      <c r="EP41" s="169">
        <v>2021</v>
      </c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1"/>
      <c r="FB41" s="172" t="s">
        <v>48</v>
      </c>
      <c r="FC41" s="169">
        <v>2022</v>
      </c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1"/>
      <c r="FO41" s="172" t="s">
        <v>49</v>
      </c>
      <c r="FP41" s="169">
        <v>2023</v>
      </c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1"/>
      <c r="GB41" s="172" t="s">
        <v>50</v>
      </c>
      <c r="GC41" s="169">
        <v>2024</v>
      </c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1"/>
      <c r="GO41" s="172" t="s">
        <v>51</v>
      </c>
      <c r="GP41" s="169">
        <v>2025</v>
      </c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1"/>
      <c r="HB41" s="172" t="s">
        <v>176</v>
      </c>
    </row>
    <row r="42" spans="2:210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73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73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73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73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73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73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</row>
    <row r="43" spans="2:210" s="5" customFormat="1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52"/>
      <c r="GY43" s="52"/>
      <c r="GZ43" s="52"/>
      <c r="HA43" s="52"/>
      <c r="HB43" s="52">
        <f>+SUM(GP43:HA43)</f>
        <v>67847324.700000003</v>
      </c>
    </row>
    <row r="44" spans="2:210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56"/>
      <c r="GY44" s="56"/>
      <c r="GZ44" s="56"/>
      <c r="HA44" s="56"/>
      <c r="HB44" s="56">
        <f>+SUM(GP44:HA44)</f>
        <v>18852167.000000004</v>
      </c>
    </row>
    <row r="45" spans="2:210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56"/>
      <c r="GY45" s="56"/>
      <c r="GZ45" s="56"/>
      <c r="HA45" s="56"/>
      <c r="HB45" s="56">
        <f>+SUM(GP45:HA45)</f>
        <v>48995157.700000003</v>
      </c>
    </row>
    <row r="46" spans="2:210" x14ac:dyDescent="0.25">
      <c r="O46" s="126"/>
      <c r="AB46" s="126"/>
      <c r="AO46" s="126"/>
      <c r="BB46" s="126"/>
      <c r="BO46" s="126"/>
      <c r="CB46" s="126"/>
      <c r="CO46" s="126"/>
    </row>
    <row r="47" spans="2:210" x14ac:dyDescent="0.25">
      <c r="B47" s="5"/>
    </row>
    <row r="50" spans="146:202" x14ac:dyDescent="0.25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 x14ac:dyDescent="0.25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 x14ac:dyDescent="0.25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tabSelected="1" zoomScale="55" zoomScaleNormal="55" workbookViewId="0">
      <pane xSplit="2" ySplit="3" topLeftCell="IE13" activePane="bottomRight" state="frozen"/>
      <selection pane="topRight" activeCell="C1" sqref="C1"/>
      <selection pane="bottomLeft" activeCell="A4" sqref="A4"/>
      <selection pane="bottomRight" activeCell="IJ45" sqref="IJ45:IJ4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235" width="11.44140625" style="2"/>
    <col min="236" max="236" width="14.109375" style="2" customWidth="1"/>
    <col min="237" max="239" width="11.44140625" style="2"/>
    <col min="240" max="240" width="12.88671875" style="2" customWidth="1"/>
    <col min="241" max="241" width="13.44140625" style="2" customWidth="1"/>
    <col min="242" max="242" width="13.88671875" style="2" customWidth="1"/>
    <col min="243" max="243" width="15.109375" style="2" customWidth="1"/>
    <col min="244" max="244" width="13.44140625" style="2" customWidth="1"/>
    <col min="245" max="248" width="11.44140625" style="2"/>
    <col min="249" max="249" width="14.109375" style="2" customWidth="1"/>
    <col min="250" max="16384" width="11.44140625" style="2"/>
  </cols>
  <sheetData>
    <row r="1" spans="1:249" x14ac:dyDescent="0.25">
      <c r="A1" s="179" t="s">
        <v>0</v>
      </c>
      <c r="B1" s="179"/>
    </row>
    <row r="2" spans="1:249" ht="30" customHeight="1" x14ac:dyDescent="0.25">
      <c r="A2" s="180" t="s">
        <v>138</v>
      </c>
      <c r="B2" s="181"/>
    </row>
    <row r="3" spans="1:249" x14ac:dyDescent="0.25">
      <c r="A3" s="39" t="s">
        <v>139</v>
      </c>
    </row>
    <row r="5" spans="1:249" x14ac:dyDescent="0.25">
      <c r="B5" s="5" t="s">
        <v>38</v>
      </c>
    </row>
    <row r="6" spans="1:249" x14ac:dyDescent="0.25">
      <c r="B6" s="177" t="s">
        <v>39</v>
      </c>
      <c r="C6" s="174">
        <v>2007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141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141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141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/>
      <c r="IL10" s="50"/>
      <c r="IM10" s="50"/>
      <c r="IN10" s="50"/>
      <c r="IO10" s="50"/>
    </row>
    <row r="11" spans="1:249" x14ac:dyDescent="0.25">
      <c r="B11" s="46" t="s">
        <v>142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/>
      <c r="IL11" s="47"/>
      <c r="IM11" s="47"/>
      <c r="IN11" s="47"/>
      <c r="IO11" s="47">
        <f>+SUM(IC11:IN11)</f>
        <v>431826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/>
      <c r="IL13" s="50"/>
      <c r="IM13" s="50"/>
      <c r="IN13" s="50"/>
      <c r="IO13" s="50"/>
    </row>
    <row r="14" spans="1:249" x14ac:dyDescent="0.25">
      <c r="B14" s="46" t="s">
        <v>143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/>
      <c r="IL14" s="47"/>
      <c r="IM14" s="47"/>
      <c r="IN14" s="47"/>
      <c r="IO14" s="47">
        <f>+SUM(IC14:IN14)</f>
        <v>292664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/>
      <c r="IL16" s="50"/>
      <c r="IM16" s="50"/>
      <c r="IN16" s="50"/>
      <c r="IO16" s="50"/>
    </row>
    <row r="17" spans="2:249" x14ac:dyDescent="0.25">
      <c r="B17" s="46" t="s">
        <v>144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141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/>
      <c r="IL17" s="47"/>
      <c r="IM17" s="47"/>
      <c r="IN17" s="47"/>
      <c r="IO17" s="47">
        <f>+SUM(IC17:IN17)</f>
        <v>805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141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141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/>
      <c r="IL19" s="50"/>
      <c r="IM19" s="50"/>
      <c r="IN19" s="50"/>
      <c r="IO19" s="50"/>
    </row>
    <row r="20" spans="2:249" x14ac:dyDescent="0.25">
      <c r="B20" s="46" t="s">
        <v>145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/>
      <c r="IL20" s="47"/>
      <c r="IM20" s="47"/>
      <c r="IN20" s="47"/>
      <c r="IO20" s="47">
        <f>+SUM(IC20:IN20)</f>
        <v>416064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/>
      <c r="IL22" s="50"/>
      <c r="IM22" s="50"/>
      <c r="IN22" s="50"/>
      <c r="IO22" s="50"/>
    </row>
    <row r="23" spans="2:249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/>
      <c r="IL23" s="84"/>
      <c r="IM23" s="84"/>
      <c r="IN23" s="84"/>
      <c r="IO23" s="84">
        <f>+SUM(IC23:IN23)</f>
        <v>1141359</v>
      </c>
    </row>
    <row r="24" spans="2:249" x14ac:dyDescent="0.25">
      <c r="B24" s="48" t="s">
        <v>65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/>
      <c r="IL24" s="125"/>
      <c r="IM24" s="125"/>
      <c r="IN24" s="125"/>
      <c r="IO24" s="125">
        <f>+SUM(IC24:IN24)</f>
        <v>659823</v>
      </c>
    </row>
    <row r="25" spans="2:249" x14ac:dyDescent="0.25">
      <c r="B25" s="48" t="s">
        <v>66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/>
      <c r="IL25" s="125"/>
      <c r="IM25" s="125"/>
      <c r="IN25" s="125"/>
      <c r="IO25" s="125">
        <f>+SUM(IC25:IN25)</f>
        <v>481536</v>
      </c>
    </row>
    <row r="29" spans="2:249" x14ac:dyDescent="0.25">
      <c r="B29" s="5" t="s">
        <v>71</v>
      </c>
    </row>
    <row r="30" spans="2:249" ht="15" customHeight="1" x14ac:dyDescent="0.25">
      <c r="B30" s="177" t="s">
        <v>39</v>
      </c>
      <c r="C30" s="174">
        <v>2007</v>
      </c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6"/>
      <c r="O30" s="172" t="s">
        <v>110</v>
      </c>
      <c r="P30" s="174">
        <v>2008</v>
      </c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6"/>
      <c r="AB30" s="172" t="s">
        <v>111</v>
      </c>
      <c r="AC30" s="174">
        <v>2009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6"/>
      <c r="AO30" s="172" t="s">
        <v>91</v>
      </c>
      <c r="AP30" s="174">
        <v>2010</v>
      </c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6"/>
      <c r="BB30" s="172" t="s">
        <v>80</v>
      </c>
      <c r="BC30" s="174">
        <v>2011</v>
      </c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6"/>
      <c r="BO30" s="172" t="s">
        <v>81</v>
      </c>
      <c r="BP30" s="174">
        <v>2012</v>
      </c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6"/>
      <c r="CB30" s="172" t="s">
        <v>82</v>
      </c>
      <c r="CC30" s="174">
        <v>2013</v>
      </c>
      <c r="CD30" s="175"/>
      <c r="CE30" s="175"/>
      <c r="CF30" s="175"/>
      <c r="CG30" s="175"/>
      <c r="CH30" s="175"/>
      <c r="CI30" s="175"/>
      <c r="CJ30" s="175"/>
      <c r="CK30" s="175"/>
      <c r="CL30" s="175"/>
      <c r="CM30" s="175"/>
      <c r="CN30" s="176"/>
      <c r="CO30" s="172" t="s">
        <v>40</v>
      </c>
      <c r="CP30" s="174">
        <v>2014</v>
      </c>
      <c r="CQ30" s="175"/>
      <c r="CR30" s="175"/>
      <c r="CS30" s="175"/>
      <c r="CT30" s="175"/>
      <c r="CU30" s="175"/>
      <c r="CV30" s="175"/>
      <c r="CW30" s="175"/>
      <c r="CX30" s="175"/>
      <c r="CY30" s="175"/>
      <c r="CZ30" s="175"/>
      <c r="DA30" s="176"/>
      <c r="DB30" s="172" t="s">
        <v>41</v>
      </c>
      <c r="DC30" s="174">
        <v>2015</v>
      </c>
      <c r="DD30" s="175"/>
      <c r="DE30" s="175"/>
      <c r="DF30" s="175"/>
      <c r="DG30" s="175"/>
      <c r="DH30" s="175"/>
      <c r="DI30" s="175"/>
      <c r="DJ30" s="175"/>
      <c r="DK30" s="175"/>
      <c r="DL30" s="175"/>
      <c r="DM30" s="175"/>
      <c r="DN30" s="176"/>
      <c r="DO30" s="172" t="s">
        <v>42</v>
      </c>
      <c r="DP30" s="174">
        <v>2016</v>
      </c>
      <c r="DQ30" s="17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6"/>
      <c r="EB30" s="172" t="s">
        <v>43</v>
      </c>
      <c r="EC30" s="174">
        <v>2017</v>
      </c>
      <c r="ED30" s="175"/>
      <c r="EE30" s="175"/>
      <c r="EF30" s="175"/>
      <c r="EG30" s="175"/>
      <c r="EH30" s="175"/>
      <c r="EI30" s="175"/>
      <c r="EJ30" s="175"/>
      <c r="EK30" s="175"/>
      <c r="EL30" s="175"/>
      <c r="EM30" s="175"/>
      <c r="EN30" s="176"/>
      <c r="EO30" s="172" t="s">
        <v>44</v>
      </c>
      <c r="EP30" s="174">
        <v>2018</v>
      </c>
      <c r="EQ30" s="175"/>
      <c r="ER30" s="175"/>
      <c r="ES30" s="175"/>
      <c r="ET30" s="175"/>
      <c r="EU30" s="175"/>
      <c r="EV30" s="175"/>
      <c r="EW30" s="175"/>
      <c r="EX30" s="175"/>
      <c r="EY30" s="175"/>
      <c r="EZ30" s="175"/>
      <c r="FA30" s="176"/>
      <c r="FB30" s="172" t="s">
        <v>45</v>
      </c>
      <c r="FC30" s="174">
        <v>2019</v>
      </c>
      <c r="FD30" s="175"/>
      <c r="FE30" s="175"/>
      <c r="FF30" s="175"/>
      <c r="FG30" s="175"/>
      <c r="FH30" s="175"/>
      <c r="FI30" s="175"/>
      <c r="FJ30" s="175"/>
      <c r="FK30" s="175"/>
      <c r="FL30" s="175"/>
      <c r="FM30" s="175"/>
      <c r="FN30" s="176"/>
      <c r="FO30" s="172" t="s">
        <v>46</v>
      </c>
      <c r="FP30" s="169">
        <v>2020</v>
      </c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1"/>
      <c r="GB30" s="172" t="s">
        <v>47</v>
      </c>
      <c r="GC30" s="169">
        <v>2021</v>
      </c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1"/>
      <c r="GO30" s="172" t="s">
        <v>48</v>
      </c>
      <c r="GP30" s="169">
        <v>2022</v>
      </c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1"/>
      <c r="HB30" s="172" t="s">
        <v>49</v>
      </c>
      <c r="HC30" s="169">
        <v>2023</v>
      </c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1"/>
      <c r="HO30" s="172" t="s">
        <v>50</v>
      </c>
      <c r="HP30" s="169">
        <v>2024</v>
      </c>
      <c r="HQ30" s="170"/>
      <c r="HR30" s="170"/>
      <c r="HS30" s="170"/>
      <c r="HT30" s="170"/>
      <c r="HU30" s="170"/>
      <c r="HV30" s="170"/>
      <c r="HW30" s="170"/>
      <c r="HX30" s="170"/>
      <c r="HY30" s="170"/>
      <c r="HZ30" s="170"/>
      <c r="IA30" s="171"/>
      <c r="IB30" s="172" t="s">
        <v>51</v>
      </c>
      <c r="IC30" s="169">
        <v>2025</v>
      </c>
      <c r="ID30" s="170"/>
      <c r="IE30" s="170"/>
      <c r="IF30" s="170"/>
      <c r="IG30" s="170"/>
      <c r="IH30" s="170"/>
      <c r="II30" s="170"/>
      <c r="IJ30" s="170"/>
      <c r="IK30" s="170"/>
      <c r="IL30" s="170"/>
      <c r="IM30" s="170"/>
      <c r="IN30" s="171"/>
      <c r="IO30" s="172" t="s">
        <v>176</v>
      </c>
    </row>
    <row r="31" spans="2:249" x14ac:dyDescent="0.25">
      <c r="B31" s="178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73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73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73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73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73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73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73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73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73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73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73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73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73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73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73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73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73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73"/>
      <c r="IC31" s="45" t="s">
        <v>52</v>
      </c>
      <c r="ID31" s="45" t="s">
        <v>53</v>
      </c>
      <c r="IE31" s="45" t="s">
        <v>54</v>
      </c>
      <c r="IF31" s="45" t="s">
        <v>55</v>
      </c>
      <c r="IG31" s="45" t="s">
        <v>56</v>
      </c>
      <c r="IH31" s="45" t="s">
        <v>57</v>
      </c>
      <c r="II31" s="45" t="s">
        <v>58</v>
      </c>
      <c r="IJ31" s="45" t="s">
        <v>59</v>
      </c>
      <c r="IK31" s="45" t="s">
        <v>60</v>
      </c>
      <c r="IL31" s="45" t="s">
        <v>61</v>
      </c>
      <c r="IM31" s="45" t="s">
        <v>62</v>
      </c>
      <c r="IN31" s="45" t="s">
        <v>63</v>
      </c>
      <c r="IO31" s="173"/>
    </row>
    <row r="32" spans="2:249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141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/>
      <c r="IL32" s="47"/>
      <c r="IM32" s="47"/>
      <c r="IN32" s="47"/>
      <c r="IO32" s="47">
        <f>+SUM(IC32:IN32)</f>
        <v>0</v>
      </c>
    </row>
    <row r="33" spans="2:249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141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/>
      <c r="IL33" s="49"/>
      <c r="IM33" s="49"/>
      <c r="IN33" s="49"/>
      <c r="IO33" s="49"/>
    </row>
    <row r="34" spans="2:249" x14ac:dyDescent="0.25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141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/>
      <c r="IL34" s="50"/>
      <c r="IM34" s="50"/>
      <c r="IN34" s="50"/>
      <c r="IO34" s="50"/>
    </row>
    <row r="35" spans="2:249" x14ac:dyDescent="0.25">
      <c r="B35" s="46" t="s">
        <v>142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/>
      <c r="IL35" s="47"/>
      <c r="IM35" s="47"/>
      <c r="IN35" s="47"/>
      <c r="IO35" s="47">
        <f>+SUM(IC35:IN35)</f>
        <v>842119</v>
      </c>
    </row>
    <row r="36" spans="2:249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/>
      <c r="IL36" s="49"/>
      <c r="IM36" s="49"/>
      <c r="IN36" s="49"/>
      <c r="IO36" s="49"/>
    </row>
    <row r="37" spans="2:249" x14ac:dyDescent="0.25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/>
      <c r="IL37" s="50"/>
      <c r="IM37" s="50"/>
      <c r="IN37" s="50"/>
      <c r="IO37" s="50"/>
    </row>
    <row r="38" spans="2:249" x14ac:dyDescent="0.25">
      <c r="B38" s="46" t="s">
        <v>143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/>
      <c r="IL38" s="47"/>
      <c r="IM38" s="47"/>
      <c r="IN38" s="47"/>
      <c r="IO38" s="47">
        <f>+SUM(IC38:IN38)</f>
        <v>884226</v>
      </c>
    </row>
    <row r="39" spans="2:249" x14ac:dyDescent="0.25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/>
      <c r="IL39" s="49"/>
      <c r="IM39" s="49"/>
      <c r="IN39" s="49"/>
      <c r="IO39" s="49"/>
    </row>
    <row r="40" spans="2:249" x14ac:dyDescent="0.25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/>
      <c r="IL40" s="50"/>
      <c r="IM40" s="50"/>
      <c r="IN40" s="50"/>
      <c r="IO40" s="50"/>
    </row>
    <row r="41" spans="2:249" x14ac:dyDescent="0.25">
      <c r="B41" s="46" t="s">
        <v>144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141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/>
      <c r="IL41" s="47"/>
      <c r="IM41" s="47"/>
      <c r="IN41" s="47"/>
      <c r="IO41" s="47">
        <f>+SUM(IC41:IN41)</f>
        <v>1678</v>
      </c>
    </row>
    <row r="42" spans="2:249" x14ac:dyDescent="0.25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141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/>
      <c r="IL42" s="49"/>
      <c r="IM42" s="49"/>
      <c r="IN42" s="49"/>
      <c r="IO42" s="49"/>
    </row>
    <row r="43" spans="2:249" x14ac:dyDescent="0.25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141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/>
      <c r="IL43" s="50"/>
      <c r="IM43" s="50"/>
      <c r="IN43" s="50"/>
      <c r="IO43" s="50"/>
    </row>
    <row r="44" spans="2:249" x14ac:dyDescent="0.25">
      <c r="B44" s="46" t="s">
        <v>145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/>
      <c r="IL44" s="47"/>
      <c r="IM44" s="47"/>
      <c r="IN44" s="47"/>
      <c r="IO44" s="47">
        <f>+SUM(IC44:IN44)</f>
        <v>866246</v>
      </c>
    </row>
    <row r="45" spans="2:249" x14ac:dyDescent="0.25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/>
      <c r="IL45" s="49"/>
      <c r="IM45" s="49"/>
      <c r="IN45" s="49"/>
      <c r="IO45" s="49"/>
    </row>
    <row r="46" spans="2:249" x14ac:dyDescent="0.25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/>
      <c r="IL46" s="50"/>
      <c r="IM46" s="50"/>
      <c r="IN46" s="50"/>
      <c r="IO46" s="50"/>
    </row>
    <row r="47" spans="2:249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/>
      <c r="IL47" s="84"/>
      <c r="IM47" s="84"/>
      <c r="IN47" s="84"/>
      <c r="IO47" s="84">
        <f>+SUM(IC47:IN47)</f>
        <v>2594269</v>
      </c>
    </row>
    <row r="48" spans="2:249" x14ac:dyDescent="0.25">
      <c r="B48" s="48" t="s">
        <v>65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/>
      <c r="IL48" s="125"/>
      <c r="IM48" s="125"/>
      <c r="IN48" s="125"/>
      <c r="IO48" s="125">
        <f>+SUM(IC48:IN48)</f>
        <v>659823</v>
      </c>
    </row>
    <row r="49" spans="2:249" x14ac:dyDescent="0.25">
      <c r="B49" s="48" t="s">
        <v>66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/>
      <c r="IL49" s="125"/>
      <c r="IM49" s="125"/>
      <c r="IN49" s="125"/>
      <c r="IO49" s="125">
        <f>+SUM(IC49:IN49)</f>
        <v>1934446</v>
      </c>
    </row>
    <row r="52" spans="2:249" x14ac:dyDescent="0.25">
      <c r="B52" s="5" t="s">
        <v>72</v>
      </c>
    </row>
    <row r="53" spans="2:249" ht="15" customHeight="1" x14ac:dyDescent="0.25">
      <c r="B53" s="12" t="s">
        <v>73</v>
      </c>
      <c r="C53" s="174">
        <v>2007</v>
      </c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6"/>
      <c r="O53" s="172" t="s">
        <v>110</v>
      </c>
      <c r="P53" s="174">
        <v>2008</v>
      </c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6"/>
      <c r="AB53" s="172" t="s">
        <v>111</v>
      </c>
      <c r="AC53" s="174">
        <v>2009</v>
      </c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6"/>
      <c r="AO53" s="172" t="s">
        <v>91</v>
      </c>
      <c r="AP53" s="174">
        <v>2010</v>
      </c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6"/>
      <c r="BB53" s="172" t="s">
        <v>80</v>
      </c>
      <c r="BC53" s="174">
        <v>2011</v>
      </c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6"/>
      <c r="BO53" s="172" t="s">
        <v>81</v>
      </c>
      <c r="BP53" s="174">
        <v>2012</v>
      </c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6"/>
      <c r="CB53" s="172" t="s">
        <v>82</v>
      </c>
      <c r="CC53" s="174">
        <v>2013</v>
      </c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6"/>
      <c r="CO53" s="172" t="s">
        <v>40</v>
      </c>
      <c r="CP53" s="174">
        <v>2014</v>
      </c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6"/>
      <c r="DB53" s="172" t="s">
        <v>41</v>
      </c>
      <c r="DC53" s="174">
        <v>2015</v>
      </c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6"/>
      <c r="DO53" s="172" t="s">
        <v>42</v>
      </c>
      <c r="DP53" s="174">
        <v>2016</v>
      </c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6"/>
      <c r="EB53" s="172" t="s">
        <v>43</v>
      </c>
      <c r="EC53" s="174">
        <v>2017</v>
      </c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6"/>
      <c r="EO53" s="172" t="s">
        <v>44</v>
      </c>
      <c r="EP53" s="174">
        <v>2018</v>
      </c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6"/>
      <c r="FB53" s="172" t="s">
        <v>45</v>
      </c>
      <c r="FC53" s="174">
        <v>2019</v>
      </c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6"/>
      <c r="FO53" s="172" t="s">
        <v>46</v>
      </c>
      <c r="FP53" s="169">
        <v>2020</v>
      </c>
      <c r="FQ53" s="170"/>
      <c r="FR53" s="170"/>
      <c r="FS53" s="170"/>
      <c r="FT53" s="170"/>
      <c r="FU53" s="170"/>
      <c r="FV53" s="170"/>
      <c r="FW53" s="170"/>
      <c r="FX53" s="170"/>
      <c r="FY53" s="170"/>
      <c r="FZ53" s="170"/>
      <c r="GA53" s="171"/>
      <c r="GB53" s="172" t="s">
        <v>47</v>
      </c>
      <c r="GC53" s="169">
        <v>2021</v>
      </c>
      <c r="GD53" s="170"/>
      <c r="GE53" s="170"/>
      <c r="GF53" s="170"/>
      <c r="GG53" s="170"/>
      <c r="GH53" s="170"/>
      <c r="GI53" s="170"/>
      <c r="GJ53" s="170"/>
      <c r="GK53" s="170"/>
      <c r="GL53" s="170"/>
      <c r="GM53" s="170"/>
      <c r="GN53" s="171"/>
      <c r="GO53" s="172" t="s">
        <v>48</v>
      </c>
      <c r="GP53" s="169">
        <v>2022</v>
      </c>
      <c r="GQ53" s="170"/>
      <c r="GR53" s="170"/>
      <c r="GS53" s="170"/>
      <c r="GT53" s="170"/>
      <c r="GU53" s="170"/>
      <c r="GV53" s="170"/>
      <c r="GW53" s="170"/>
      <c r="GX53" s="170"/>
      <c r="GY53" s="170"/>
      <c r="GZ53" s="170"/>
      <c r="HA53" s="171"/>
      <c r="HB53" s="172" t="s">
        <v>49</v>
      </c>
      <c r="HC53" s="169">
        <v>2023</v>
      </c>
      <c r="HD53" s="170"/>
      <c r="HE53" s="170"/>
      <c r="HF53" s="170"/>
      <c r="HG53" s="170"/>
      <c r="HH53" s="170"/>
      <c r="HI53" s="170"/>
      <c r="HJ53" s="170"/>
      <c r="HK53" s="170"/>
      <c r="HL53" s="170"/>
      <c r="HM53" s="170"/>
      <c r="HN53" s="171"/>
      <c r="HO53" s="172" t="s">
        <v>50</v>
      </c>
      <c r="HP53" s="169">
        <v>2024</v>
      </c>
      <c r="HQ53" s="170"/>
      <c r="HR53" s="170"/>
      <c r="HS53" s="170"/>
      <c r="HT53" s="170"/>
      <c r="HU53" s="170"/>
      <c r="HV53" s="170"/>
      <c r="HW53" s="170"/>
      <c r="HX53" s="170"/>
      <c r="HY53" s="170"/>
      <c r="HZ53" s="170"/>
      <c r="IA53" s="171"/>
      <c r="IB53" s="172" t="s">
        <v>51</v>
      </c>
      <c r="IC53" s="169">
        <v>2025</v>
      </c>
      <c r="ID53" s="170"/>
      <c r="IE53" s="170"/>
      <c r="IF53" s="170"/>
      <c r="IG53" s="170"/>
      <c r="IH53" s="170"/>
      <c r="II53" s="170"/>
      <c r="IJ53" s="170"/>
      <c r="IK53" s="170"/>
      <c r="IL53" s="170"/>
      <c r="IM53" s="170"/>
      <c r="IN53" s="171"/>
      <c r="IO53" s="172" t="s">
        <v>176</v>
      </c>
    </row>
    <row r="54" spans="2:249" x14ac:dyDescent="0.25">
      <c r="B54" s="13" t="s">
        <v>74</v>
      </c>
      <c r="C54" s="156" t="s">
        <v>52</v>
      </c>
      <c r="D54" s="156" t="s">
        <v>53</v>
      </c>
      <c r="E54" s="156" t="s">
        <v>54</v>
      </c>
      <c r="F54" s="156" t="s">
        <v>55</v>
      </c>
      <c r="G54" s="156" t="s">
        <v>56</v>
      </c>
      <c r="H54" s="156" t="s">
        <v>57</v>
      </c>
      <c r="I54" s="156" t="s">
        <v>58</v>
      </c>
      <c r="J54" s="156" t="s">
        <v>59</v>
      </c>
      <c r="K54" s="156" t="s">
        <v>60</v>
      </c>
      <c r="L54" s="156" t="s">
        <v>61</v>
      </c>
      <c r="M54" s="156" t="s">
        <v>62</v>
      </c>
      <c r="N54" s="156" t="s">
        <v>63</v>
      </c>
      <c r="O54" s="173"/>
      <c r="P54" s="156" t="s">
        <v>52</v>
      </c>
      <c r="Q54" s="156" t="s">
        <v>53</v>
      </c>
      <c r="R54" s="156" t="s">
        <v>54</v>
      </c>
      <c r="S54" s="156" t="s">
        <v>55</v>
      </c>
      <c r="T54" s="156" t="s">
        <v>56</v>
      </c>
      <c r="U54" s="156" t="s">
        <v>57</v>
      </c>
      <c r="V54" s="156" t="s">
        <v>58</v>
      </c>
      <c r="W54" s="156" t="s">
        <v>59</v>
      </c>
      <c r="X54" s="156" t="s">
        <v>60</v>
      </c>
      <c r="Y54" s="156" t="s">
        <v>61</v>
      </c>
      <c r="Z54" s="156" t="s">
        <v>62</v>
      </c>
      <c r="AA54" s="156" t="s">
        <v>63</v>
      </c>
      <c r="AB54" s="173"/>
      <c r="AC54" s="156" t="s">
        <v>52</v>
      </c>
      <c r="AD54" s="156" t="s">
        <v>53</v>
      </c>
      <c r="AE54" s="156" t="s">
        <v>54</v>
      </c>
      <c r="AF54" s="156" t="s">
        <v>55</v>
      </c>
      <c r="AG54" s="156" t="s">
        <v>56</v>
      </c>
      <c r="AH54" s="156" t="s">
        <v>57</v>
      </c>
      <c r="AI54" s="156" t="s">
        <v>58</v>
      </c>
      <c r="AJ54" s="156" t="s">
        <v>59</v>
      </c>
      <c r="AK54" s="156" t="s">
        <v>60</v>
      </c>
      <c r="AL54" s="156" t="s">
        <v>61</v>
      </c>
      <c r="AM54" s="156" t="s">
        <v>62</v>
      </c>
      <c r="AN54" s="156" t="s">
        <v>63</v>
      </c>
      <c r="AO54" s="173"/>
      <c r="AP54" s="156" t="s">
        <v>52</v>
      </c>
      <c r="AQ54" s="156" t="s">
        <v>53</v>
      </c>
      <c r="AR54" s="156" t="s">
        <v>54</v>
      </c>
      <c r="AS54" s="156" t="s">
        <v>55</v>
      </c>
      <c r="AT54" s="156" t="s">
        <v>56</v>
      </c>
      <c r="AU54" s="156" t="s">
        <v>57</v>
      </c>
      <c r="AV54" s="156" t="s">
        <v>58</v>
      </c>
      <c r="AW54" s="156" t="s">
        <v>59</v>
      </c>
      <c r="AX54" s="156" t="s">
        <v>60</v>
      </c>
      <c r="AY54" s="156" t="s">
        <v>61</v>
      </c>
      <c r="AZ54" s="156" t="s">
        <v>62</v>
      </c>
      <c r="BA54" s="156" t="s">
        <v>63</v>
      </c>
      <c r="BB54" s="173"/>
      <c r="BC54" s="156" t="s">
        <v>52</v>
      </c>
      <c r="BD54" s="156" t="s">
        <v>53</v>
      </c>
      <c r="BE54" s="156" t="s">
        <v>54</v>
      </c>
      <c r="BF54" s="156" t="s">
        <v>55</v>
      </c>
      <c r="BG54" s="156" t="s">
        <v>56</v>
      </c>
      <c r="BH54" s="156" t="s">
        <v>57</v>
      </c>
      <c r="BI54" s="156" t="s">
        <v>58</v>
      </c>
      <c r="BJ54" s="156" t="s">
        <v>59</v>
      </c>
      <c r="BK54" s="156" t="s">
        <v>60</v>
      </c>
      <c r="BL54" s="156" t="s">
        <v>61</v>
      </c>
      <c r="BM54" s="156" t="s">
        <v>62</v>
      </c>
      <c r="BN54" s="156" t="s">
        <v>63</v>
      </c>
      <c r="BO54" s="173"/>
      <c r="BP54" s="156" t="s">
        <v>52</v>
      </c>
      <c r="BQ54" s="156" t="s">
        <v>53</v>
      </c>
      <c r="BR54" s="156" t="s">
        <v>54</v>
      </c>
      <c r="BS54" s="156" t="s">
        <v>55</v>
      </c>
      <c r="BT54" s="156" t="s">
        <v>56</v>
      </c>
      <c r="BU54" s="156" t="s">
        <v>57</v>
      </c>
      <c r="BV54" s="156" t="s">
        <v>58</v>
      </c>
      <c r="BW54" s="156" t="s">
        <v>59</v>
      </c>
      <c r="BX54" s="156" t="s">
        <v>60</v>
      </c>
      <c r="BY54" s="156" t="s">
        <v>61</v>
      </c>
      <c r="BZ54" s="156" t="s">
        <v>62</v>
      </c>
      <c r="CA54" s="156" t="s">
        <v>63</v>
      </c>
      <c r="CB54" s="173"/>
      <c r="CC54" s="156" t="s">
        <v>52</v>
      </c>
      <c r="CD54" s="156" t="s">
        <v>53</v>
      </c>
      <c r="CE54" s="156" t="s">
        <v>54</v>
      </c>
      <c r="CF54" s="156" t="s">
        <v>55</v>
      </c>
      <c r="CG54" s="156" t="s">
        <v>56</v>
      </c>
      <c r="CH54" s="156" t="s">
        <v>57</v>
      </c>
      <c r="CI54" s="156" t="s">
        <v>58</v>
      </c>
      <c r="CJ54" s="156" t="s">
        <v>59</v>
      </c>
      <c r="CK54" s="156" t="s">
        <v>60</v>
      </c>
      <c r="CL54" s="156" t="s">
        <v>61</v>
      </c>
      <c r="CM54" s="156" t="s">
        <v>62</v>
      </c>
      <c r="CN54" s="156" t="s">
        <v>63</v>
      </c>
      <c r="CO54" s="173"/>
      <c r="CP54" s="156" t="s">
        <v>52</v>
      </c>
      <c r="CQ54" s="156" t="s">
        <v>53</v>
      </c>
      <c r="CR54" s="156" t="s">
        <v>54</v>
      </c>
      <c r="CS54" s="156" t="s">
        <v>55</v>
      </c>
      <c r="CT54" s="156" t="s">
        <v>56</v>
      </c>
      <c r="CU54" s="156" t="s">
        <v>57</v>
      </c>
      <c r="CV54" s="156" t="s">
        <v>58</v>
      </c>
      <c r="CW54" s="156" t="s">
        <v>59</v>
      </c>
      <c r="CX54" s="156" t="s">
        <v>60</v>
      </c>
      <c r="CY54" s="156" t="s">
        <v>61</v>
      </c>
      <c r="CZ54" s="156" t="s">
        <v>62</v>
      </c>
      <c r="DA54" s="156" t="s">
        <v>63</v>
      </c>
      <c r="DB54" s="173"/>
      <c r="DC54" s="156" t="s">
        <v>52</v>
      </c>
      <c r="DD54" s="156" t="s">
        <v>53</v>
      </c>
      <c r="DE54" s="156" t="s">
        <v>54</v>
      </c>
      <c r="DF54" s="156" t="s">
        <v>55</v>
      </c>
      <c r="DG54" s="156" t="s">
        <v>56</v>
      </c>
      <c r="DH54" s="156" t="s">
        <v>57</v>
      </c>
      <c r="DI54" s="156" t="s">
        <v>58</v>
      </c>
      <c r="DJ54" s="156" t="s">
        <v>59</v>
      </c>
      <c r="DK54" s="156" t="s">
        <v>60</v>
      </c>
      <c r="DL54" s="156" t="s">
        <v>61</v>
      </c>
      <c r="DM54" s="156" t="s">
        <v>62</v>
      </c>
      <c r="DN54" s="156" t="s">
        <v>63</v>
      </c>
      <c r="DO54" s="173"/>
      <c r="DP54" s="156" t="s">
        <v>52</v>
      </c>
      <c r="DQ54" s="156" t="s">
        <v>53</v>
      </c>
      <c r="DR54" s="156" t="s">
        <v>54</v>
      </c>
      <c r="DS54" s="156" t="s">
        <v>55</v>
      </c>
      <c r="DT54" s="156" t="s">
        <v>56</v>
      </c>
      <c r="DU54" s="156" t="s">
        <v>57</v>
      </c>
      <c r="DV54" s="156" t="s">
        <v>58</v>
      </c>
      <c r="DW54" s="156" t="s">
        <v>59</v>
      </c>
      <c r="DX54" s="156" t="s">
        <v>60</v>
      </c>
      <c r="DY54" s="156" t="s">
        <v>61</v>
      </c>
      <c r="DZ54" s="156" t="s">
        <v>62</v>
      </c>
      <c r="EA54" s="156" t="s">
        <v>63</v>
      </c>
      <c r="EB54" s="173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73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73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73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73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73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73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73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73"/>
      <c r="IC54" s="45" t="s">
        <v>52</v>
      </c>
      <c r="ID54" s="45" t="s">
        <v>53</v>
      </c>
      <c r="IE54" s="45" t="s">
        <v>54</v>
      </c>
      <c r="IF54" s="45" t="s">
        <v>55</v>
      </c>
      <c r="IG54" s="45" t="s">
        <v>56</v>
      </c>
      <c r="IH54" s="45" t="s">
        <v>57</v>
      </c>
      <c r="II54" s="45" t="s">
        <v>58</v>
      </c>
      <c r="IJ54" s="45" t="s">
        <v>59</v>
      </c>
      <c r="IK54" s="45" t="s">
        <v>60</v>
      </c>
      <c r="IL54" s="45" t="s">
        <v>61</v>
      </c>
      <c r="IM54" s="45" t="s">
        <v>62</v>
      </c>
      <c r="IN54" s="45" t="s">
        <v>63</v>
      </c>
      <c r="IO54" s="173"/>
    </row>
    <row r="55" spans="2:249" s="5" customFormat="1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/>
      <c r="IL55" s="84"/>
      <c r="IM55" s="84"/>
      <c r="IN55" s="84"/>
      <c r="IO55" s="84">
        <f>+SUM(IC55:IN55)</f>
        <v>10025935.799999997</v>
      </c>
    </row>
    <row r="56" spans="2:249" ht="14.4" x14ac:dyDescent="0.3">
      <c r="B56" s="48" t="s">
        <v>76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/>
      <c r="IL56" s="125"/>
      <c r="IM56" s="125"/>
      <c r="IN56" s="125"/>
      <c r="IO56" s="125">
        <f>+SUM(IC56:IN56)</f>
        <v>2573309.6999999997</v>
      </c>
    </row>
    <row r="57" spans="2:249" ht="14.4" x14ac:dyDescent="0.3">
      <c r="B57" s="48" t="s">
        <v>77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/>
      <c r="IL57" s="125"/>
      <c r="IM57" s="125"/>
      <c r="IN57" s="125"/>
      <c r="IO57" s="125">
        <f>+SUM(IC57:IN57)</f>
        <v>7452626.0999999996</v>
      </c>
    </row>
    <row r="59" spans="2:249" x14ac:dyDescent="0.25">
      <c r="B59" s="5"/>
    </row>
    <row r="62" spans="2:249" x14ac:dyDescent="0.25">
      <c r="DC62" s="22"/>
      <c r="DD62" s="22"/>
      <c r="DE62" s="22"/>
      <c r="DF62" s="22"/>
      <c r="DG62" s="22"/>
      <c r="DH62" s="22"/>
      <c r="DI62" s="22"/>
      <c r="DJ62" s="22"/>
    </row>
    <row r="63" spans="2:249" x14ac:dyDescent="0.25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 x14ac:dyDescent="0.25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 x14ac:dyDescent="0.25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FW23" sqref="FW23:FW2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146</v>
      </c>
      <c r="B2" s="181"/>
    </row>
    <row r="3" spans="1:184" x14ac:dyDescent="0.25">
      <c r="A3" s="39" t="s">
        <v>147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176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148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/>
      <c r="FY8" s="47"/>
      <c r="FZ8" s="47"/>
      <c r="GA8" s="47"/>
      <c r="GB8" s="84">
        <f t="shared" ref="GB8:GB13" si="14">+SUM(FP8:GA8)</f>
        <v>231785</v>
      </c>
    </row>
    <row r="9" spans="1:184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/>
      <c r="FY9" s="49"/>
      <c r="FZ9" s="49"/>
      <c r="GA9" s="49"/>
      <c r="GB9" s="47">
        <f t="shared" si="14"/>
        <v>162645</v>
      </c>
    </row>
    <row r="10" spans="1:184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/>
      <c r="FY10" s="50"/>
      <c r="FZ10" s="50"/>
      <c r="GA10" s="50"/>
      <c r="GB10" s="47">
        <f t="shared" si="14"/>
        <v>69140</v>
      </c>
    </row>
    <row r="11" spans="1:184" x14ac:dyDescent="0.25">
      <c r="B11" s="51" t="s">
        <v>70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/>
      <c r="FY11" s="52"/>
      <c r="FZ11" s="52"/>
      <c r="GA11" s="52"/>
      <c r="GB11" s="84">
        <f t="shared" si="14"/>
        <v>231785</v>
      </c>
    </row>
    <row r="12" spans="1:184" x14ac:dyDescent="0.25">
      <c r="B12" s="48" t="s">
        <v>65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/>
      <c r="FY12" s="56"/>
      <c r="FZ12" s="56"/>
      <c r="GA12" s="56"/>
      <c r="GB12" s="47">
        <f t="shared" si="14"/>
        <v>162645</v>
      </c>
    </row>
    <row r="13" spans="1:184" x14ac:dyDescent="0.25">
      <c r="B13" s="48" t="s">
        <v>66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/>
      <c r="FY13" s="56"/>
      <c r="FZ13" s="56"/>
      <c r="GA13" s="56"/>
      <c r="GB13" s="47">
        <f t="shared" si="14"/>
        <v>69140</v>
      </c>
    </row>
    <row r="14" spans="1:184" x14ac:dyDescent="0.25">
      <c r="B14" s="31"/>
      <c r="O14" s="24"/>
      <c r="AB14" s="24"/>
      <c r="AO14" s="24"/>
      <c r="BB14" s="24"/>
      <c r="BO14" s="24"/>
    </row>
    <row r="15" spans="1:184" ht="15" customHeight="1" x14ac:dyDescent="0.25">
      <c r="B15" s="31"/>
    </row>
    <row r="16" spans="1:184" x14ac:dyDescent="0.25">
      <c r="B16" s="5" t="s">
        <v>71</v>
      </c>
    </row>
    <row r="17" spans="2:184" ht="15" customHeight="1" x14ac:dyDescent="0.25">
      <c r="B17" s="177" t="s">
        <v>39</v>
      </c>
      <c r="C17" s="174">
        <v>2012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82</v>
      </c>
      <c r="P17" s="174">
        <v>2013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72" t="s">
        <v>40</v>
      </c>
      <c r="AC17" s="174">
        <v>2014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72" t="s">
        <v>41</v>
      </c>
      <c r="AP17" s="174">
        <v>2015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42</v>
      </c>
      <c r="BC17" s="174">
        <v>2016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43</v>
      </c>
      <c r="BP17" s="174">
        <v>2017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44</v>
      </c>
      <c r="CC17" s="174">
        <v>2018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45</v>
      </c>
      <c r="CP17" s="174">
        <v>2019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2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2" t="s">
        <v>48</v>
      </c>
      <c r="EC17" s="174">
        <v>2022</v>
      </c>
      <c r="ED17" s="175"/>
      <c r="EE17" s="175"/>
      <c r="EF17" s="175"/>
      <c r="EG17" s="175"/>
      <c r="EH17" s="175"/>
      <c r="EI17" s="175"/>
      <c r="EJ17" s="175"/>
      <c r="EK17" s="175"/>
      <c r="EL17" s="175"/>
      <c r="EM17" s="175"/>
      <c r="EN17" s="176"/>
      <c r="EO17" s="172" t="s">
        <v>49</v>
      </c>
      <c r="EP17" s="174">
        <v>2023</v>
      </c>
      <c r="EQ17" s="175"/>
      <c r="ER17" s="175"/>
      <c r="ES17" s="175"/>
      <c r="ET17" s="175"/>
      <c r="EU17" s="175"/>
      <c r="EV17" s="175"/>
      <c r="EW17" s="175"/>
      <c r="EX17" s="175"/>
      <c r="EY17" s="175"/>
      <c r="EZ17" s="175"/>
      <c r="FA17" s="176"/>
      <c r="FB17" s="172" t="s">
        <v>50</v>
      </c>
      <c r="FC17" s="174">
        <v>2024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51</v>
      </c>
      <c r="FP17" s="174">
        <v>2025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176</v>
      </c>
    </row>
    <row r="18" spans="2:184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</row>
    <row r="19" spans="2:184" x14ac:dyDescent="0.25">
      <c r="B19" s="46" t="s">
        <v>148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47"/>
      <c r="FY19" s="47"/>
      <c r="FZ19" s="47"/>
      <c r="GA19" s="47"/>
      <c r="GB19" s="84">
        <f t="shared" ref="GB19:GB24" si="51">+SUM(FP19:GA19)</f>
        <v>423216</v>
      </c>
    </row>
    <row r="20" spans="2:184" x14ac:dyDescent="0.25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49"/>
      <c r="FY20" s="49"/>
      <c r="FZ20" s="49"/>
      <c r="GA20" s="49"/>
      <c r="GB20" s="47">
        <f t="shared" si="51"/>
        <v>162645</v>
      </c>
    </row>
    <row r="21" spans="2:184" x14ac:dyDescent="0.25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50"/>
      <c r="FY21" s="50"/>
      <c r="FZ21" s="50"/>
      <c r="GA21" s="50"/>
      <c r="GB21" s="47">
        <f t="shared" si="51"/>
        <v>260571</v>
      </c>
    </row>
    <row r="22" spans="2:184" x14ac:dyDescent="0.25">
      <c r="B22" s="51" t="s">
        <v>70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52"/>
      <c r="FY22" s="52"/>
      <c r="FZ22" s="52"/>
      <c r="GA22" s="52"/>
      <c r="GB22" s="84">
        <f t="shared" si="51"/>
        <v>423216</v>
      </c>
    </row>
    <row r="23" spans="2:184" x14ac:dyDescent="0.25">
      <c r="B23" s="48" t="s">
        <v>65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56"/>
      <c r="FY23" s="56"/>
      <c r="FZ23" s="56"/>
      <c r="GA23" s="56"/>
      <c r="GB23" s="47">
        <f t="shared" si="51"/>
        <v>162645</v>
      </c>
    </row>
    <row r="24" spans="2:184" x14ac:dyDescent="0.25">
      <c r="B24" s="48" t="s">
        <v>66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56"/>
      <c r="FY24" s="56"/>
      <c r="FZ24" s="56"/>
      <c r="GA24" s="56"/>
      <c r="GB24" s="47">
        <f t="shared" si="51"/>
        <v>260571</v>
      </c>
    </row>
    <row r="27" spans="2:184" x14ac:dyDescent="0.25">
      <c r="B27" s="5" t="s">
        <v>149</v>
      </c>
    </row>
    <row r="28" spans="2:184" ht="15" customHeight="1" x14ac:dyDescent="0.25">
      <c r="B28" s="12" t="s">
        <v>73</v>
      </c>
      <c r="C28" s="174">
        <v>2012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82</v>
      </c>
      <c r="P28" s="174">
        <v>2013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72" t="s">
        <v>40</v>
      </c>
      <c r="AC28" s="174">
        <v>2014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72" t="s">
        <v>41</v>
      </c>
      <c r="AP28" s="174">
        <v>2015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42</v>
      </c>
      <c r="BC28" s="174">
        <v>2016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43</v>
      </c>
      <c r="BP28" s="174">
        <v>2017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44</v>
      </c>
      <c r="CC28" s="174">
        <v>2018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45</v>
      </c>
      <c r="CP28" s="174">
        <v>2019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2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2" t="s">
        <v>48</v>
      </c>
      <c r="EC28" s="174">
        <v>2022</v>
      </c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6"/>
      <c r="EO28" s="172" t="s">
        <v>49</v>
      </c>
      <c r="EP28" s="174">
        <v>2023</v>
      </c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6"/>
      <c r="FB28" s="172" t="s">
        <v>50</v>
      </c>
      <c r="FC28" s="174">
        <v>2024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51</v>
      </c>
      <c r="FP28" s="174">
        <v>2025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176</v>
      </c>
    </row>
    <row r="29" spans="2:184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</row>
    <row r="30" spans="2:184" s="5" customFormat="1" ht="12.75" customHeight="1" x14ac:dyDescent="0.25">
      <c r="B30" s="51" t="s">
        <v>75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/>
      <c r="FY30" s="52"/>
      <c r="FZ30" s="52"/>
      <c r="GA30" s="52"/>
      <c r="GB30" s="84">
        <f>+SUM(FP30:GA30)</f>
        <v>0</v>
      </c>
    </row>
    <row r="31" spans="2:184" x14ac:dyDescent="0.25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/>
      <c r="FY31" s="56"/>
      <c r="FZ31" s="56"/>
      <c r="GA31" s="56"/>
      <c r="GB31" s="47">
        <f>+SUM(FP31:GA31)</f>
        <v>0</v>
      </c>
    </row>
    <row r="32" spans="2:184" x14ac:dyDescent="0.25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/>
      <c r="FY32" s="56"/>
      <c r="FZ32" s="56"/>
      <c r="GA32" s="56"/>
      <c r="GB32" s="47">
        <f>+SUM(FP32:GA32)</f>
        <v>0</v>
      </c>
    </row>
    <row r="34" spans="2:175" x14ac:dyDescent="0.25">
      <c r="B34" s="5" t="s">
        <v>150</v>
      </c>
    </row>
    <row r="38" spans="2:175" x14ac:dyDescent="0.2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 x14ac:dyDescent="0.2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U6" activePane="bottomRight" state="frozen"/>
      <selection pane="topRight" activeCell="C1" sqref="C1"/>
      <selection pane="bottomLeft" activeCell="A4" sqref="A4"/>
      <selection pane="bottomRight" activeCell="FW32" sqref="FW32:FW3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6" width="11.44140625" style="2"/>
    <col min="167" max="167" width="13.109375" style="2" bestFit="1" customWidth="1"/>
    <col min="168" max="170" width="11.44140625" style="2"/>
    <col min="171" max="171" width="14.44140625" style="2" customWidth="1"/>
    <col min="172" max="179" width="11.44140625" style="2"/>
    <col min="180" max="180" width="13.109375" style="2" bestFit="1" customWidth="1"/>
    <col min="181" max="183" width="11.44140625" style="2"/>
    <col min="184" max="184" width="14.44140625" style="2" customWidth="1"/>
    <col min="185" max="16384" width="11.44140625" style="2"/>
  </cols>
  <sheetData>
    <row r="1" spans="1:184" x14ac:dyDescent="0.25">
      <c r="A1" s="179" t="s">
        <v>0</v>
      </c>
      <c r="B1" s="179"/>
    </row>
    <row r="2" spans="1:184" ht="30" customHeight="1" x14ac:dyDescent="0.25">
      <c r="A2" s="180" t="s">
        <v>151</v>
      </c>
      <c r="B2" s="181"/>
    </row>
    <row r="3" spans="1:184" x14ac:dyDescent="0.25">
      <c r="A3" s="39" t="s">
        <v>152</v>
      </c>
    </row>
    <row r="5" spans="1:184" x14ac:dyDescent="0.25">
      <c r="B5" s="5" t="s">
        <v>38</v>
      </c>
    </row>
    <row r="6" spans="1:184" ht="15" customHeight="1" x14ac:dyDescent="0.25">
      <c r="B6" s="177" t="s">
        <v>39</v>
      </c>
      <c r="C6" s="174">
        <v>2012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82</v>
      </c>
      <c r="P6" s="174">
        <v>2013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40</v>
      </c>
      <c r="AC6" s="174">
        <v>2014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41</v>
      </c>
      <c r="AP6" s="174">
        <v>2015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42</v>
      </c>
      <c r="BC6" s="174">
        <v>2016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43</v>
      </c>
      <c r="BP6" s="174">
        <v>2017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44</v>
      </c>
      <c r="CC6" s="174">
        <v>2018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45</v>
      </c>
      <c r="CP6" s="174">
        <v>2019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2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2" t="s">
        <v>48</v>
      </c>
      <c r="EC6" s="174">
        <v>2022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49</v>
      </c>
      <c r="EP6" s="174">
        <v>2023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50</v>
      </c>
      <c r="FC6" s="174">
        <v>2024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51</v>
      </c>
      <c r="FP6" s="174">
        <v>2025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51</v>
      </c>
    </row>
    <row r="7" spans="1:184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</row>
    <row r="8" spans="1:184" x14ac:dyDescent="0.25">
      <c r="B8" s="46" t="s">
        <v>153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/>
      <c r="FY8" s="47"/>
      <c r="FZ8" s="47"/>
      <c r="GA8" s="47"/>
      <c r="GB8" s="47">
        <f>+SUM(FP8:GA8)</f>
        <v>211850</v>
      </c>
    </row>
    <row r="9" spans="1:184" x14ac:dyDescent="0.25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/>
      <c r="FY9" s="49"/>
      <c r="FZ9" s="49"/>
      <c r="GA9" s="49"/>
      <c r="GB9" s="49"/>
    </row>
    <row r="10" spans="1:184" x14ac:dyDescent="0.25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/>
      <c r="FY10" s="50"/>
      <c r="FZ10" s="50"/>
      <c r="GA10" s="50"/>
      <c r="GB10" s="50"/>
    </row>
    <row r="11" spans="1:184" x14ac:dyDescent="0.25">
      <c r="B11" s="46" t="s">
        <v>154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/>
      <c r="FY11" s="47"/>
      <c r="FZ11" s="47"/>
      <c r="GA11" s="47"/>
      <c r="GB11" s="47">
        <f>+SUM(FP11:GA11)</f>
        <v>84341</v>
      </c>
    </row>
    <row r="12" spans="1:184" x14ac:dyDescent="0.25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/>
      <c r="FY12" s="49"/>
      <c r="FZ12" s="49"/>
      <c r="GA12" s="49"/>
      <c r="GB12" s="49"/>
    </row>
    <row r="13" spans="1:184" x14ac:dyDescent="0.25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/>
      <c r="FY13" s="50"/>
      <c r="FZ13" s="50"/>
      <c r="GA13" s="50"/>
      <c r="GB13" s="50"/>
    </row>
    <row r="14" spans="1:184" x14ac:dyDescent="0.25">
      <c r="B14" s="46" t="s">
        <v>155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/>
      <c r="FY14" s="47"/>
      <c r="FZ14" s="47"/>
      <c r="GA14" s="47"/>
      <c r="GB14" s="47">
        <f>+SUM(FP14:GA14)</f>
        <v>547876</v>
      </c>
    </row>
    <row r="15" spans="1:184" x14ac:dyDescent="0.25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/>
      <c r="FY15" s="49"/>
      <c r="FZ15" s="49"/>
      <c r="GA15" s="49"/>
      <c r="GB15" s="49"/>
    </row>
    <row r="16" spans="1:184" x14ac:dyDescent="0.25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/>
      <c r="FY16" s="50"/>
      <c r="FZ16" s="50"/>
      <c r="GA16" s="50"/>
      <c r="GB16" s="50"/>
    </row>
    <row r="17" spans="2:184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/>
      <c r="FY17" s="52"/>
      <c r="FZ17" s="52"/>
      <c r="GA17" s="52"/>
      <c r="GB17" s="52">
        <f>+SUM(FP17:GA17)</f>
        <v>844067</v>
      </c>
    </row>
    <row r="18" spans="2:184" x14ac:dyDescent="0.25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/>
      <c r="FY18" s="56"/>
      <c r="FZ18" s="56"/>
      <c r="GA18" s="56"/>
      <c r="GB18" s="56">
        <f>+SUM(FP18:GA18)</f>
        <v>679234</v>
      </c>
    </row>
    <row r="19" spans="2:184" x14ac:dyDescent="0.25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/>
      <c r="FY19" s="56"/>
      <c r="FZ19" s="56"/>
      <c r="GA19" s="56"/>
      <c r="GB19" s="56">
        <f>+SUM(FP19:GA19)</f>
        <v>164833</v>
      </c>
    </row>
    <row r="22" spans="2:184" x14ac:dyDescent="0.25">
      <c r="B22" s="5" t="s">
        <v>71</v>
      </c>
    </row>
    <row r="23" spans="2:184" ht="15" customHeight="1" x14ac:dyDescent="0.25">
      <c r="B23" s="177" t="s">
        <v>39</v>
      </c>
      <c r="C23" s="174">
        <v>2012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82</v>
      </c>
      <c r="P23" s="174">
        <v>2013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40</v>
      </c>
      <c r="AC23" s="174">
        <v>2014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41</v>
      </c>
      <c r="AP23" s="174">
        <v>2015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42</v>
      </c>
      <c r="BC23" s="174">
        <v>2016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43</v>
      </c>
      <c r="BP23" s="174">
        <v>2017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44</v>
      </c>
      <c r="CC23" s="174">
        <v>2018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45</v>
      </c>
      <c r="CP23" s="174">
        <v>2019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2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2" t="s">
        <v>48</v>
      </c>
      <c r="EC23" s="174">
        <v>2022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49</v>
      </c>
      <c r="EP23" s="174">
        <v>2023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50</v>
      </c>
      <c r="FC23" s="174">
        <v>2024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51</v>
      </c>
      <c r="FP23" s="174">
        <v>2025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51</v>
      </c>
    </row>
    <row r="24" spans="2:184" ht="15" customHeight="1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</row>
    <row r="25" spans="2:184" x14ac:dyDescent="0.25">
      <c r="B25" s="46" t="s">
        <v>153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/>
      <c r="FY25" s="47"/>
      <c r="FZ25" s="47"/>
      <c r="GA25" s="47"/>
      <c r="GB25" s="47">
        <f>+SUM(FP25:GA25)</f>
        <v>318942</v>
      </c>
    </row>
    <row r="26" spans="2:184" x14ac:dyDescent="0.25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/>
      <c r="FY26" s="49"/>
      <c r="FZ26" s="49"/>
      <c r="GA26" s="49"/>
      <c r="GB26" s="49"/>
    </row>
    <row r="27" spans="2:184" x14ac:dyDescent="0.25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/>
      <c r="FY27" s="50"/>
      <c r="FZ27" s="50"/>
      <c r="GA27" s="50"/>
      <c r="GB27" s="50"/>
    </row>
    <row r="28" spans="2:184" x14ac:dyDescent="0.25">
      <c r="B28" s="46" t="s">
        <v>154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/>
      <c r="FY28" s="47"/>
      <c r="FZ28" s="47"/>
      <c r="GA28" s="47"/>
      <c r="GB28" s="47">
        <f>+SUM(FP28:GA28)</f>
        <v>138854</v>
      </c>
    </row>
    <row r="29" spans="2:184" x14ac:dyDescent="0.25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/>
      <c r="FY29" s="49"/>
      <c r="FZ29" s="49"/>
      <c r="GA29" s="49"/>
      <c r="GB29" s="49"/>
    </row>
    <row r="30" spans="2:184" x14ac:dyDescent="0.25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/>
      <c r="FY30" s="50"/>
      <c r="FZ30" s="50"/>
      <c r="GA30" s="50"/>
      <c r="GB30" s="50"/>
    </row>
    <row r="31" spans="2:184" x14ac:dyDescent="0.25">
      <c r="B31" s="46" t="s">
        <v>155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/>
      <c r="FY31" s="47"/>
      <c r="FZ31" s="47"/>
      <c r="GA31" s="47"/>
      <c r="GB31" s="47">
        <f>+SUM(FP31:GA31)</f>
        <v>852383</v>
      </c>
    </row>
    <row r="32" spans="2:184" x14ac:dyDescent="0.25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/>
      <c r="FY32" s="49"/>
      <c r="FZ32" s="49"/>
      <c r="GA32" s="49"/>
      <c r="GB32" s="49"/>
    </row>
    <row r="33" spans="2:184" x14ac:dyDescent="0.25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/>
      <c r="FY33" s="50"/>
      <c r="FZ33" s="50"/>
      <c r="GA33" s="50"/>
      <c r="GB33" s="50"/>
    </row>
    <row r="34" spans="2:184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/>
      <c r="FY34" s="52"/>
      <c r="FZ34" s="52"/>
      <c r="GA34" s="52"/>
      <c r="GB34" s="52">
        <f>+SUM(FP34:GA34)</f>
        <v>1310179</v>
      </c>
    </row>
    <row r="35" spans="2:184" x14ac:dyDescent="0.25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/>
      <c r="FY35" s="56"/>
      <c r="FZ35" s="56"/>
      <c r="GA35" s="56"/>
      <c r="GB35" s="56">
        <f>+SUM(FP35:GA35)</f>
        <v>679234</v>
      </c>
    </row>
    <row r="36" spans="2:184" x14ac:dyDescent="0.25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/>
      <c r="FY36" s="56"/>
      <c r="FZ36" s="56"/>
      <c r="GA36" s="56"/>
      <c r="GB36" s="56">
        <f>+SUM(FP36:GA36)</f>
        <v>630945</v>
      </c>
    </row>
    <row r="39" spans="2:184" x14ac:dyDescent="0.25">
      <c r="B39" s="5" t="s">
        <v>72</v>
      </c>
    </row>
    <row r="40" spans="2:184" ht="15" customHeight="1" x14ac:dyDescent="0.25">
      <c r="B40" s="12" t="s">
        <v>73</v>
      </c>
      <c r="C40" s="174">
        <v>2012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82</v>
      </c>
      <c r="P40" s="174">
        <v>2013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40</v>
      </c>
      <c r="AC40" s="174">
        <v>2014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41</v>
      </c>
      <c r="AP40" s="174">
        <v>2015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42</v>
      </c>
      <c r="BC40" s="174">
        <v>2016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43</v>
      </c>
      <c r="BP40" s="174">
        <v>2017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44</v>
      </c>
      <c r="CC40" s="174">
        <v>2018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45</v>
      </c>
      <c r="CP40" s="174">
        <v>2019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2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2" t="s">
        <v>48</v>
      </c>
      <c r="EC40" s="174">
        <v>2022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49</v>
      </c>
      <c r="EP40" s="174">
        <v>2023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50</v>
      </c>
      <c r="FC40" s="174">
        <v>2024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51</v>
      </c>
      <c r="FP40" s="174">
        <v>2025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51</v>
      </c>
    </row>
    <row r="41" spans="2:184" ht="15" customHeight="1" x14ac:dyDescent="0.25">
      <c r="B41" s="13" t="s">
        <v>74</v>
      </c>
      <c r="C41" s="156" t="s">
        <v>52</v>
      </c>
      <c r="D41" s="156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73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73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73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73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73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</row>
    <row r="42" spans="2:184" ht="14.4" x14ac:dyDescent="0.3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/>
      <c r="FY42" s="52"/>
      <c r="FZ42" s="52"/>
      <c r="GA42" s="44"/>
      <c r="GB42" s="52">
        <f>+SUM(FP42:GA42)</f>
        <v>11500403.6</v>
      </c>
    </row>
    <row r="43" spans="2:184" ht="14.4" x14ac:dyDescent="0.3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/>
      <c r="FY43" s="56"/>
      <c r="FZ43" s="56"/>
      <c r="GA43" s="43"/>
      <c r="GB43" s="56">
        <f>+SUM(FP43:GA43)</f>
        <v>5961561</v>
      </c>
    </row>
    <row r="44" spans="2:184" ht="14.4" x14ac:dyDescent="0.3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/>
      <c r="FY44" s="56"/>
      <c r="FZ44" s="56"/>
      <c r="GA44" s="43"/>
      <c r="GB44" s="56">
        <f>+SUM(FP44:GA44)</f>
        <v>5538842.5999999996</v>
      </c>
    </row>
    <row r="45" spans="2:184" x14ac:dyDescent="0.25">
      <c r="O45" s="135"/>
      <c r="AB45" s="135"/>
      <c r="AO45" s="136">
        <f>SUM(AC45:AN45)</f>
        <v>0</v>
      </c>
      <c r="BB45" s="137"/>
      <c r="BO45" s="137"/>
    </row>
    <row r="48" spans="2:184" x14ac:dyDescent="0.25">
      <c r="AP48" s="22"/>
      <c r="AQ48" s="22"/>
      <c r="AR48" s="22"/>
      <c r="AS48" s="22"/>
      <c r="AT48" s="22"/>
      <c r="AU48" s="22"/>
      <c r="AV48" s="22"/>
      <c r="AW48" s="22"/>
    </row>
    <row r="50" spans="120:175" x14ac:dyDescent="0.2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 x14ac:dyDescent="0.2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 x14ac:dyDescent="0.2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6" activePane="bottomRight" state="frozen"/>
      <selection pane="topRight" activeCell="C1" sqref="C1"/>
      <selection pane="bottomLeft" activeCell="A4" sqref="A4"/>
      <selection pane="bottomRight" activeCell="GK26" sqref="GK26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43" width="11.44140625" style="2"/>
    <col min="144" max="144" width="14.44140625" style="2" customWidth="1"/>
    <col min="145" max="145" width="11.44140625" style="2"/>
    <col min="146" max="146" width="13.44140625" style="2" customWidth="1"/>
    <col min="147" max="150" width="13" style="2" customWidth="1"/>
    <col min="151" max="151" width="16.109375" style="2" customWidth="1"/>
    <col min="152" max="153" width="11.44140625" style="2"/>
    <col min="154" max="154" width="15.6640625" style="2" customWidth="1"/>
    <col min="155" max="155" width="13" style="2" bestFit="1" customWidth="1"/>
    <col min="156" max="183" width="11.44140625" style="2"/>
    <col min="184" max="184" width="18" style="2" customWidth="1"/>
    <col min="185" max="196" width="11.44140625" style="2"/>
    <col min="197" max="197" width="18" style="2" customWidth="1"/>
    <col min="198" max="16384" width="11.44140625" style="2"/>
  </cols>
  <sheetData>
    <row r="1" spans="1:213" x14ac:dyDescent="0.25">
      <c r="A1" s="185" t="s">
        <v>0</v>
      </c>
      <c r="B1" s="185"/>
    </row>
    <row r="2" spans="1:213" ht="30" customHeight="1" x14ac:dyDescent="0.25">
      <c r="A2" s="180" t="s">
        <v>156</v>
      </c>
      <c r="B2" s="181"/>
    </row>
    <row r="3" spans="1:213" x14ac:dyDescent="0.25">
      <c r="A3" s="39" t="s">
        <v>157</v>
      </c>
    </row>
    <row r="5" spans="1:213" ht="14.4" x14ac:dyDescent="0.3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 x14ac:dyDescent="0.3">
      <c r="B6" s="177" t="s">
        <v>39</v>
      </c>
      <c r="C6" s="174">
        <v>2011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81</v>
      </c>
      <c r="P6" s="174">
        <v>2012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82</v>
      </c>
      <c r="AC6" s="174">
        <v>2013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40</v>
      </c>
      <c r="AP6" s="174">
        <v>2014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41</v>
      </c>
      <c r="BC6" s="174">
        <v>2015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42</v>
      </c>
      <c r="BP6" s="174">
        <v>2016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43</v>
      </c>
      <c r="CC6" s="174">
        <v>2017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44</v>
      </c>
      <c r="CP6" s="174">
        <v>2018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45</v>
      </c>
      <c r="DC6" s="174">
        <v>2019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46</v>
      </c>
      <c r="DP6" s="169">
        <v>2020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47</v>
      </c>
      <c r="EC6" s="169">
        <v>2021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48</v>
      </c>
      <c r="EP6" s="169">
        <v>2022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49</v>
      </c>
      <c r="FC6" s="169">
        <v>2023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50</v>
      </c>
      <c r="FP6" s="169">
        <v>2024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51</v>
      </c>
      <c r="GC6" s="169">
        <v>2025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176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" x14ac:dyDescent="0.3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" x14ac:dyDescent="0.3">
      <c r="B8" s="46" t="s">
        <v>158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/>
      <c r="GL8" s="47"/>
      <c r="GM8" s="47"/>
      <c r="GN8" s="47"/>
      <c r="GO8" s="47">
        <f>+SUM(GC8:GN8)</f>
        <v>125004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" x14ac:dyDescent="0.3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/>
      <c r="GL9" s="49"/>
      <c r="GM9" s="49"/>
      <c r="GN9" s="49"/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" x14ac:dyDescent="0.3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/>
      <c r="GL10" s="50"/>
      <c r="GM10" s="50"/>
      <c r="GN10" s="50"/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" x14ac:dyDescent="0.3">
      <c r="B11" s="46" t="s">
        <v>159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/>
      <c r="GL11" s="47"/>
      <c r="GM11" s="47"/>
      <c r="GN11" s="47"/>
      <c r="GO11" s="47">
        <f>+SUM(GC11:GN11)</f>
        <v>152858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" x14ac:dyDescent="0.3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/>
      <c r="GL12" s="49"/>
      <c r="GM12" s="49"/>
      <c r="GN12" s="49"/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" x14ac:dyDescent="0.3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/>
      <c r="GL13" s="50"/>
      <c r="GM13" s="50"/>
      <c r="GN13" s="50"/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" x14ac:dyDescent="0.3">
      <c r="B14" s="46" t="s">
        <v>160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141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/>
      <c r="GL14" s="47"/>
      <c r="GM14" s="47"/>
      <c r="GN14" s="47"/>
      <c r="GO14" s="47">
        <f>+SUM(GC14:GN14)</f>
        <v>421857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" x14ac:dyDescent="0.3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141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/>
      <c r="GL15" s="49"/>
      <c r="GM15" s="49"/>
      <c r="GN15" s="49"/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" x14ac:dyDescent="0.3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141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/>
      <c r="GL16" s="50"/>
      <c r="GM16" s="50"/>
      <c r="GN16" s="50"/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" x14ac:dyDescent="0.3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/>
      <c r="GL17" s="52"/>
      <c r="GM17" s="52"/>
      <c r="GN17" s="52"/>
      <c r="GO17" s="52">
        <f>+SUM(GC17:GN17)</f>
        <v>699719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" x14ac:dyDescent="0.3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/>
      <c r="GL18" s="56"/>
      <c r="GM18" s="56"/>
      <c r="GN18" s="56"/>
      <c r="GO18" s="56">
        <f>+SUM(GC18:GN18)</f>
        <v>471591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" x14ac:dyDescent="0.3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/>
      <c r="GL19" s="56"/>
      <c r="GM19" s="56"/>
      <c r="GN19" s="56"/>
      <c r="GO19" s="56">
        <f>+SUM(GC19:GN19)</f>
        <v>228128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" x14ac:dyDescent="0.3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" x14ac:dyDescent="0.3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" x14ac:dyDescent="0.3">
      <c r="B22" s="5" t="s">
        <v>71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 x14ac:dyDescent="0.3">
      <c r="B23" s="177" t="s">
        <v>39</v>
      </c>
      <c r="C23" s="174">
        <v>2011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81</v>
      </c>
      <c r="P23" s="174">
        <v>2012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82</v>
      </c>
      <c r="AC23" s="174">
        <v>2013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40</v>
      </c>
      <c r="AP23" s="174">
        <v>2014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41</v>
      </c>
      <c r="BC23" s="174">
        <v>2015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42</v>
      </c>
      <c r="BP23" s="174">
        <v>2016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43</v>
      </c>
      <c r="CC23" s="174">
        <v>2017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44</v>
      </c>
      <c r="CP23" s="174">
        <v>2018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45</v>
      </c>
      <c r="DC23" s="174">
        <v>2019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46</v>
      </c>
      <c r="DP23" s="169">
        <v>2020</v>
      </c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1"/>
      <c r="EB23" s="172" t="s">
        <v>47</v>
      </c>
      <c r="EC23" s="169">
        <v>2021</v>
      </c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1"/>
      <c r="EO23" s="172" t="s">
        <v>48</v>
      </c>
      <c r="EP23" s="169">
        <v>2022</v>
      </c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1"/>
      <c r="FB23" s="172" t="s">
        <v>49</v>
      </c>
      <c r="FC23" s="169">
        <v>2023</v>
      </c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1"/>
      <c r="FO23" s="172" t="s">
        <v>50</v>
      </c>
      <c r="FP23" s="169">
        <v>2024</v>
      </c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1"/>
      <c r="GB23" s="172" t="s">
        <v>51</v>
      </c>
      <c r="GC23" s="169">
        <v>2025</v>
      </c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1"/>
      <c r="GO23" s="172" t="s">
        <v>176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" x14ac:dyDescent="0.3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" x14ac:dyDescent="0.3">
      <c r="B25" s="46" t="s">
        <v>158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/>
      <c r="GL25" s="47"/>
      <c r="GM25" s="47"/>
      <c r="GN25" s="47"/>
      <c r="GO25" s="47">
        <f>+SUM(GC25:GN25)</f>
        <v>317178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" x14ac:dyDescent="0.3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/>
      <c r="GL26" s="49"/>
      <c r="GM26" s="49"/>
      <c r="GN26" s="49"/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" x14ac:dyDescent="0.3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/>
      <c r="GL27" s="50"/>
      <c r="GM27" s="50"/>
      <c r="GN27" s="50"/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" x14ac:dyDescent="0.3">
      <c r="B28" s="46" t="s">
        <v>159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/>
      <c r="GL28" s="47"/>
      <c r="GM28" s="47"/>
      <c r="GN28" s="47"/>
      <c r="GO28" s="47">
        <f>+SUM(GC28:GN28)</f>
        <v>349470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" x14ac:dyDescent="0.3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/>
      <c r="GL29" s="49"/>
      <c r="GM29" s="49"/>
      <c r="GN29" s="49"/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" x14ac:dyDescent="0.3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/>
      <c r="GL30" s="50"/>
      <c r="GM30" s="50"/>
      <c r="GN30" s="50"/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" x14ac:dyDescent="0.3">
      <c r="B31" s="46" t="s">
        <v>160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141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/>
      <c r="GL31" s="47"/>
      <c r="GM31" s="47"/>
      <c r="GN31" s="47"/>
      <c r="GO31" s="47">
        <f>+SUM(GC31:GN31)</f>
        <v>726480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" x14ac:dyDescent="0.3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141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/>
      <c r="GL32" s="49"/>
      <c r="GM32" s="49"/>
      <c r="GN32" s="49"/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" x14ac:dyDescent="0.3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141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/>
      <c r="GL33" s="50"/>
      <c r="GM33" s="50"/>
      <c r="GN33" s="50"/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" x14ac:dyDescent="0.3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/>
      <c r="GL34" s="52"/>
      <c r="GM34" s="52"/>
      <c r="GN34" s="52"/>
      <c r="GO34" s="52">
        <f>+SUM(GC34:GN34)</f>
        <v>1393128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" x14ac:dyDescent="0.3">
      <c r="B35" s="48" t="s">
        <v>65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/>
      <c r="GL35" s="56"/>
      <c r="GM35" s="56"/>
      <c r="GN35" s="56"/>
      <c r="GO35" s="56">
        <f>+SUM(GC35:GN35)</f>
        <v>471591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" x14ac:dyDescent="0.3">
      <c r="B36" s="48" t="s">
        <v>66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/>
      <c r="GL36" s="56"/>
      <c r="GM36" s="56"/>
      <c r="GN36" s="56"/>
      <c r="GO36" s="56">
        <f>+SUM(GC36:GN36)</f>
        <v>921537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" x14ac:dyDescent="0.3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 x14ac:dyDescent="0.25">
      <c r="B39" s="5" t="s">
        <v>72</v>
      </c>
    </row>
    <row r="40" spans="2:213" x14ac:dyDescent="0.25">
      <c r="B40" s="12" t="s">
        <v>73</v>
      </c>
      <c r="C40" s="174">
        <v>2011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81</v>
      </c>
      <c r="P40" s="174">
        <v>2012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82</v>
      </c>
      <c r="AC40" s="174">
        <v>2013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40</v>
      </c>
      <c r="AP40" s="174">
        <v>2014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41</v>
      </c>
      <c r="BC40" s="174">
        <v>2015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42</v>
      </c>
      <c r="BP40" s="174">
        <v>2016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43</v>
      </c>
      <c r="CC40" s="174">
        <v>2017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44</v>
      </c>
      <c r="CP40" s="174">
        <v>2018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45</v>
      </c>
      <c r="DC40" s="174">
        <v>2019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46</v>
      </c>
      <c r="DP40" s="169">
        <v>2020</v>
      </c>
      <c r="DQ40" s="170"/>
      <c r="DR40" s="170"/>
      <c r="DS40" s="170"/>
      <c r="DT40" s="170"/>
      <c r="DU40" s="170"/>
      <c r="DV40" s="170"/>
      <c r="DW40" s="170"/>
      <c r="DX40" s="170"/>
      <c r="DY40" s="170"/>
      <c r="DZ40" s="170"/>
      <c r="EA40" s="171"/>
      <c r="EB40" s="172" t="s">
        <v>47</v>
      </c>
      <c r="EC40" s="169">
        <v>2021</v>
      </c>
      <c r="ED40" s="170"/>
      <c r="EE40" s="170"/>
      <c r="EF40" s="170"/>
      <c r="EG40" s="170"/>
      <c r="EH40" s="170"/>
      <c r="EI40" s="170"/>
      <c r="EJ40" s="170"/>
      <c r="EK40" s="170"/>
      <c r="EL40" s="170"/>
      <c r="EM40" s="170"/>
      <c r="EN40" s="171"/>
      <c r="EO40" s="172" t="s">
        <v>48</v>
      </c>
      <c r="EP40" s="169">
        <v>2022</v>
      </c>
      <c r="EQ40" s="170"/>
      <c r="ER40" s="170"/>
      <c r="ES40" s="170"/>
      <c r="ET40" s="170"/>
      <c r="EU40" s="170"/>
      <c r="EV40" s="170"/>
      <c r="EW40" s="170"/>
      <c r="EX40" s="170"/>
      <c r="EY40" s="170"/>
      <c r="EZ40" s="170"/>
      <c r="FA40" s="171"/>
      <c r="FB40" s="172" t="s">
        <v>49</v>
      </c>
      <c r="FC40" s="169">
        <v>2023</v>
      </c>
      <c r="FD40" s="170"/>
      <c r="FE40" s="170"/>
      <c r="FF40" s="170"/>
      <c r="FG40" s="170"/>
      <c r="FH40" s="170"/>
      <c r="FI40" s="170"/>
      <c r="FJ40" s="170"/>
      <c r="FK40" s="170"/>
      <c r="FL40" s="170"/>
      <c r="FM40" s="170"/>
      <c r="FN40" s="171"/>
      <c r="FO40" s="172" t="s">
        <v>50</v>
      </c>
      <c r="FP40" s="169">
        <v>2024</v>
      </c>
      <c r="FQ40" s="170"/>
      <c r="FR40" s="170"/>
      <c r="FS40" s="170"/>
      <c r="FT40" s="170"/>
      <c r="FU40" s="170"/>
      <c r="FV40" s="170"/>
      <c r="FW40" s="170"/>
      <c r="FX40" s="170"/>
      <c r="FY40" s="170"/>
      <c r="FZ40" s="170"/>
      <c r="GA40" s="171"/>
      <c r="GB40" s="172" t="s">
        <v>51</v>
      </c>
      <c r="GC40" s="169">
        <v>2025</v>
      </c>
      <c r="GD40" s="170"/>
      <c r="GE40" s="170"/>
      <c r="GF40" s="170"/>
      <c r="GG40" s="170"/>
      <c r="GH40" s="170"/>
      <c r="GI40" s="170"/>
      <c r="GJ40" s="170"/>
      <c r="GK40" s="170"/>
      <c r="GL40" s="170"/>
      <c r="GM40" s="170"/>
      <c r="GN40" s="171"/>
      <c r="GO40" s="172" t="s">
        <v>176</v>
      </c>
    </row>
    <row r="41" spans="2:213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73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73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73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73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73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</row>
    <row r="42" spans="2:213" s="5" customFormat="1" ht="16.5" customHeight="1" x14ac:dyDescent="0.25">
      <c r="B42" s="100" t="s">
        <v>97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/>
      <c r="GL42" s="52"/>
      <c r="GM42" s="52"/>
      <c r="GN42" s="52"/>
      <c r="GO42" s="52">
        <f>+SUM(GC42:GN42)</f>
        <v>11215295.300000001</v>
      </c>
    </row>
    <row r="43" spans="2:213" ht="14.4" x14ac:dyDescent="0.3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/>
      <c r="GL43" s="56"/>
      <c r="GM43" s="56"/>
      <c r="GN43" s="56"/>
      <c r="GO43" s="56">
        <f>+SUM(GC43:GN43)</f>
        <v>3668743.6000000006</v>
      </c>
    </row>
    <row r="44" spans="2:213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/>
      <c r="GL44" s="56"/>
      <c r="GM44" s="56"/>
      <c r="GN44" s="56"/>
      <c r="GO44" s="56">
        <f>+SUM(GC44:GN44)</f>
        <v>7546551.7000000011</v>
      </c>
    </row>
    <row r="45" spans="2:213" x14ac:dyDescent="0.25">
      <c r="B45" s="33"/>
    </row>
    <row r="46" spans="2:213" x14ac:dyDescent="0.25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 x14ac:dyDescent="0.25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 x14ac:dyDescent="0.25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 x14ac:dyDescent="0.25">
      <c r="BZ49" s="34"/>
    </row>
    <row r="50" spans="78:189" x14ac:dyDescent="0.25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 x14ac:dyDescent="0.25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 x14ac:dyDescent="0.25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GC6:GN6"/>
    <mergeCell ref="GO6:GO7"/>
    <mergeCell ref="GC23:GN23"/>
    <mergeCell ref="GO23:GO24"/>
    <mergeCell ref="GC40:GN40"/>
    <mergeCell ref="GO40:GO41"/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E25" activePane="bottomRight" state="frozen"/>
      <selection pane="topRight" activeCell="C1" sqref="C1"/>
      <selection pane="bottomLeft" activeCell="A4" sqref="A4"/>
      <selection pane="bottomRight" activeCell="IF51" sqref="IF5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4" width="11.44140625" style="2"/>
    <col min="195" max="196" width="13.33203125" style="2" customWidth="1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221" width="11.44140625" style="2"/>
    <col min="222" max="222" width="14.88671875" style="2" customWidth="1"/>
    <col min="223" max="225" width="11.44140625" style="2"/>
    <col min="226" max="226" width="13" style="2" customWidth="1"/>
    <col min="227" max="228" width="13.88671875" style="2" customWidth="1"/>
    <col min="229" max="231" width="11.44140625" style="2"/>
    <col min="232" max="232" width="13.5546875" style="2" bestFit="1" customWidth="1"/>
    <col min="233" max="235" width="11.44140625" style="2"/>
    <col min="236" max="236" width="15.88671875" style="2" customWidth="1"/>
    <col min="237" max="237" width="12.88671875" style="2" bestFit="1" customWidth="1"/>
    <col min="238" max="238" width="12.5546875" style="2" bestFit="1" customWidth="1"/>
    <col min="239" max="239" width="13" style="2" customWidth="1"/>
    <col min="240" max="241" width="13.88671875" style="2" customWidth="1"/>
    <col min="242" max="242" width="13.33203125" style="2" customWidth="1"/>
    <col min="243" max="243" width="14.77734375" style="2" customWidth="1"/>
    <col min="244" max="244" width="13.109375" style="2" customWidth="1"/>
    <col min="245" max="245" width="13.5546875" style="2" bestFit="1" customWidth="1"/>
    <col min="246" max="248" width="11.44140625" style="2"/>
    <col min="249" max="249" width="15.88671875" style="2" customWidth="1"/>
    <col min="250" max="16384" width="11.44140625" style="2"/>
  </cols>
  <sheetData>
    <row r="1" spans="1:249" x14ac:dyDescent="0.25">
      <c r="A1" s="185">
        <v>14</v>
      </c>
      <c r="B1" s="185"/>
    </row>
    <row r="2" spans="1:249" ht="30" customHeight="1" x14ac:dyDescent="0.25">
      <c r="A2" s="180" t="s">
        <v>161</v>
      </c>
      <c r="B2" s="18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 x14ac:dyDescent="0.25">
      <c r="A3" s="39" t="s">
        <v>162</v>
      </c>
    </row>
    <row r="4" spans="1:249" ht="14.4" x14ac:dyDescent="0.3">
      <c r="A4" s="36"/>
    </row>
    <row r="5" spans="1:249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 x14ac:dyDescent="0.25">
      <c r="B6" s="177" t="s">
        <v>39</v>
      </c>
      <c r="C6" s="186">
        <v>2007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72" t="s">
        <v>110</v>
      </c>
      <c r="P6" s="174">
        <v>2008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111</v>
      </c>
      <c r="AC6" s="174">
        <v>2009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91</v>
      </c>
      <c r="AP6" s="174">
        <v>2010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80</v>
      </c>
      <c r="BC6" s="174">
        <v>2011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81</v>
      </c>
      <c r="BP6" s="174">
        <v>2012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82</v>
      </c>
      <c r="CC6" s="174">
        <v>2013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40</v>
      </c>
      <c r="CP6" s="174">
        <v>2014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41</v>
      </c>
      <c r="DC6" s="174">
        <v>2015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42</v>
      </c>
      <c r="DP6" s="174">
        <v>2016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43</v>
      </c>
      <c r="EC6" s="174">
        <v>2017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44</v>
      </c>
      <c r="EP6" s="174">
        <v>2018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45</v>
      </c>
      <c r="FC6" s="174">
        <v>2019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46</v>
      </c>
      <c r="FP6" s="169">
        <v>2020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47</v>
      </c>
      <c r="GC6" s="169">
        <v>2021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48</v>
      </c>
      <c r="GP6" s="169">
        <v>2022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49</v>
      </c>
      <c r="HC6" s="169">
        <v>2023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50</v>
      </c>
      <c r="HP6" s="169">
        <v>2024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51</v>
      </c>
      <c r="IC6" s="169">
        <v>2025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176</v>
      </c>
    </row>
    <row r="7" spans="1:249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</row>
    <row r="8" spans="1:249" x14ac:dyDescent="0.25">
      <c r="B8" s="46" t="s">
        <v>163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/>
      <c r="IL8" s="47"/>
      <c r="IM8" s="47"/>
      <c r="IN8" s="47"/>
      <c r="IO8" s="47">
        <f>+SUM(IC8:IN8)</f>
        <v>0</v>
      </c>
    </row>
    <row r="9" spans="1:249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/>
      <c r="IL9" s="49"/>
      <c r="IM9" s="49"/>
      <c r="IN9" s="49"/>
      <c r="IO9" s="49"/>
    </row>
    <row r="10" spans="1:249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/>
      <c r="IL10" s="50"/>
      <c r="IM10" s="50"/>
      <c r="IN10" s="50"/>
      <c r="IO10" s="50"/>
    </row>
    <row r="11" spans="1:249" x14ac:dyDescent="0.25">
      <c r="B11" s="46" t="s">
        <v>164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/>
      <c r="IL11" s="47"/>
      <c r="IM11" s="47"/>
      <c r="IN11" s="47"/>
      <c r="IO11" s="47">
        <f>+SUM(IC11:IN11)</f>
        <v>434096</v>
      </c>
    </row>
    <row r="12" spans="1:249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/>
      <c r="IL12" s="49"/>
      <c r="IM12" s="49"/>
      <c r="IN12" s="49"/>
      <c r="IO12" s="49"/>
    </row>
    <row r="13" spans="1:249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/>
      <c r="IL13" s="50"/>
      <c r="IM13" s="50"/>
      <c r="IN13" s="50"/>
      <c r="IO13" s="50"/>
    </row>
    <row r="14" spans="1:249" x14ac:dyDescent="0.25">
      <c r="B14" s="46" t="s">
        <v>165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/>
      <c r="IL14" s="47"/>
      <c r="IM14" s="47"/>
      <c r="IN14" s="47"/>
      <c r="IO14" s="47">
        <f>+SUM(IC14:IN14)</f>
        <v>885523</v>
      </c>
    </row>
    <row r="15" spans="1:249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/>
      <c r="IL15" s="49"/>
      <c r="IM15" s="49"/>
      <c r="IN15" s="49"/>
      <c r="IO15" s="49"/>
    </row>
    <row r="16" spans="1:249" x14ac:dyDescent="0.25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/>
      <c r="IL16" s="50"/>
      <c r="IM16" s="50"/>
      <c r="IN16" s="50"/>
      <c r="IO16" s="50"/>
    </row>
    <row r="17" spans="2:249" x14ac:dyDescent="0.25">
      <c r="B17" s="46" t="s">
        <v>166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/>
      <c r="IL17" s="47"/>
      <c r="IM17" s="47"/>
      <c r="IN17" s="47"/>
      <c r="IO17" s="47">
        <f>+SUM(IC17:IN17)</f>
        <v>285867</v>
      </c>
    </row>
    <row r="18" spans="2:249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/>
      <c r="IL18" s="49"/>
      <c r="IM18" s="49"/>
      <c r="IN18" s="49"/>
      <c r="IO18" s="49"/>
    </row>
    <row r="19" spans="2:249" x14ac:dyDescent="0.25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/>
      <c r="IL19" s="50"/>
      <c r="IM19" s="50"/>
      <c r="IN19" s="50"/>
      <c r="IO19" s="50"/>
    </row>
    <row r="20" spans="2:249" x14ac:dyDescent="0.25">
      <c r="B20" s="46" t="s">
        <v>167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/>
      <c r="IL20" s="47"/>
      <c r="IM20" s="47"/>
      <c r="IN20" s="47"/>
      <c r="IO20" s="47">
        <f>+SUM(IC20:IN20)</f>
        <v>1164708</v>
      </c>
    </row>
    <row r="21" spans="2:249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/>
      <c r="IL21" s="49"/>
      <c r="IM21" s="49"/>
      <c r="IN21" s="49"/>
      <c r="IO21" s="49"/>
    </row>
    <row r="22" spans="2:249" x14ac:dyDescent="0.25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/>
      <c r="IL22" s="50"/>
      <c r="IM22" s="50"/>
      <c r="IN22" s="50"/>
      <c r="IO22" s="50"/>
    </row>
    <row r="23" spans="2:249" x14ac:dyDescent="0.25">
      <c r="B23" s="46" t="s">
        <v>168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/>
      <c r="IL23" s="47"/>
      <c r="IM23" s="47"/>
      <c r="IN23" s="47"/>
      <c r="IO23" s="47">
        <f>+SUM(IC23:IN23)</f>
        <v>575195</v>
      </c>
    </row>
    <row r="24" spans="2:249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/>
      <c r="IL24" s="49"/>
      <c r="IM24" s="49"/>
      <c r="IN24" s="49"/>
      <c r="IO24" s="49"/>
    </row>
    <row r="25" spans="2:249" x14ac:dyDescent="0.25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/>
      <c r="IL25" s="50"/>
      <c r="IM25" s="50"/>
      <c r="IN25" s="50"/>
      <c r="IO25" s="50"/>
    </row>
    <row r="26" spans="2:249" x14ac:dyDescent="0.25">
      <c r="B26" s="46" t="s">
        <v>169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/>
      <c r="IL26" s="47"/>
      <c r="IM26" s="47"/>
      <c r="IN26" s="47"/>
      <c r="IO26" s="47">
        <f>+SUM(IC26:IN26)</f>
        <v>2335983</v>
      </c>
    </row>
    <row r="27" spans="2:249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/>
      <c r="IL27" s="49"/>
      <c r="IM27" s="49"/>
      <c r="IN27" s="49"/>
      <c r="IO27" s="49"/>
    </row>
    <row r="28" spans="2:249" x14ac:dyDescent="0.25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/>
      <c r="IL28" s="50"/>
      <c r="IM28" s="50"/>
      <c r="IN28" s="50"/>
      <c r="IO28" s="50"/>
    </row>
    <row r="29" spans="2:249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/>
      <c r="IL29" s="84"/>
      <c r="IM29" s="84"/>
      <c r="IN29" s="84"/>
      <c r="IO29" s="84">
        <f>+SUM(IC29:IN29)</f>
        <v>5681372</v>
      </c>
    </row>
    <row r="30" spans="2:249" x14ac:dyDescent="0.25">
      <c r="B30" s="48" t="s">
        <v>65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/>
      <c r="IL30" s="125"/>
      <c r="IM30" s="125"/>
      <c r="IN30" s="125"/>
      <c r="IO30" s="125">
        <f>+SUM(IC30:IN30)</f>
        <v>3268143</v>
      </c>
    </row>
    <row r="31" spans="2:249" x14ac:dyDescent="0.25">
      <c r="B31" s="48" t="s">
        <v>66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/>
      <c r="IL31" s="125"/>
      <c r="IM31" s="125"/>
      <c r="IN31" s="125"/>
      <c r="IO31" s="125">
        <f>+SUM(IC31:IN31)</f>
        <v>2413229</v>
      </c>
    </row>
    <row r="34" spans="2:249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 x14ac:dyDescent="0.25">
      <c r="B35" s="177" t="s">
        <v>39</v>
      </c>
      <c r="C35" s="186">
        <v>2007</v>
      </c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72" t="s">
        <v>110</v>
      </c>
      <c r="P35" s="174">
        <v>2008</v>
      </c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6"/>
      <c r="AB35" s="172" t="s">
        <v>111</v>
      </c>
      <c r="AC35" s="174">
        <v>2009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6"/>
      <c r="AO35" s="172" t="s">
        <v>91</v>
      </c>
      <c r="AP35" s="174">
        <v>2010</v>
      </c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6"/>
      <c r="BB35" s="172" t="s">
        <v>80</v>
      </c>
      <c r="BC35" s="174">
        <v>2011</v>
      </c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6"/>
      <c r="BO35" s="172" t="s">
        <v>81</v>
      </c>
      <c r="BP35" s="174">
        <v>2012</v>
      </c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6"/>
      <c r="CB35" s="172" t="s">
        <v>82</v>
      </c>
      <c r="CC35" s="174">
        <v>2013</v>
      </c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6"/>
      <c r="CO35" s="172" t="s">
        <v>40</v>
      </c>
      <c r="CP35" s="174">
        <v>2014</v>
      </c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6"/>
      <c r="DB35" s="172" t="s">
        <v>41</v>
      </c>
      <c r="DC35" s="174">
        <v>2015</v>
      </c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6"/>
      <c r="DO35" s="172" t="s">
        <v>42</v>
      </c>
      <c r="DP35" s="174">
        <v>2016</v>
      </c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6"/>
      <c r="EB35" s="172" t="s">
        <v>43</v>
      </c>
      <c r="EC35" s="174">
        <v>2017</v>
      </c>
      <c r="ED35" s="175"/>
      <c r="EE35" s="175"/>
      <c r="EF35" s="175"/>
      <c r="EG35" s="175"/>
      <c r="EH35" s="175"/>
      <c r="EI35" s="175"/>
      <c r="EJ35" s="175"/>
      <c r="EK35" s="175"/>
      <c r="EL35" s="175"/>
      <c r="EM35" s="175"/>
      <c r="EN35" s="176"/>
      <c r="EO35" s="172" t="s">
        <v>44</v>
      </c>
      <c r="EP35" s="174">
        <v>2018</v>
      </c>
      <c r="EQ35" s="175"/>
      <c r="ER35" s="175"/>
      <c r="ES35" s="175"/>
      <c r="ET35" s="175"/>
      <c r="EU35" s="175"/>
      <c r="EV35" s="175"/>
      <c r="EW35" s="175"/>
      <c r="EX35" s="175"/>
      <c r="EY35" s="175"/>
      <c r="EZ35" s="175"/>
      <c r="FA35" s="176"/>
      <c r="FB35" s="172" t="s">
        <v>45</v>
      </c>
      <c r="FC35" s="174">
        <v>2019</v>
      </c>
      <c r="FD35" s="175"/>
      <c r="FE35" s="175"/>
      <c r="FF35" s="175"/>
      <c r="FG35" s="175"/>
      <c r="FH35" s="175"/>
      <c r="FI35" s="175"/>
      <c r="FJ35" s="175"/>
      <c r="FK35" s="175"/>
      <c r="FL35" s="175"/>
      <c r="FM35" s="175"/>
      <c r="FN35" s="176"/>
      <c r="FO35" s="172" t="s">
        <v>46</v>
      </c>
      <c r="FP35" s="169">
        <v>2020</v>
      </c>
      <c r="FQ35" s="170"/>
      <c r="FR35" s="170"/>
      <c r="FS35" s="170"/>
      <c r="FT35" s="170"/>
      <c r="FU35" s="170"/>
      <c r="FV35" s="170"/>
      <c r="FW35" s="170"/>
      <c r="FX35" s="170"/>
      <c r="FY35" s="170"/>
      <c r="FZ35" s="170"/>
      <c r="GA35" s="171"/>
      <c r="GB35" s="172" t="s">
        <v>47</v>
      </c>
      <c r="GC35" s="169">
        <v>2021</v>
      </c>
      <c r="GD35" s="170"/>
      <c r="GE35" s="170"/>
      <c r="GF35" s="170"/>
      <c r="GG35" s="170"/>
      <c r="GH35" s="170"/>
      <c r="GI35" s="170"/>
      <c r="GJ35" s="170"/>
      <c r="GK35" s="170"/>
      <c r="GL35" s="170"/>
      <c r="GM35" s="170"/>
      <c r="GN35" s="171"/>
      <c r="GO35" s="172" t="s">
        <v>48</v>
      </c>
      <c r="GP35" s="169">
        <v>2022</v>
      </c>
      <c r="GQ35" s="170"/>
      <c r="GR35" s="170"/>
      <c r="GS35" s="170"/>
      <c r="GT35" s="170"/>
      <c r="GU35" s="170"/>
      <c r="GV35" s="170"/>
      <c r="GW35" s="170"/>
      <c r="GX35" s="170"/>
      <c r="GY35" s="170"/>
      <c r="GZ35" s="170"/>
      <c r="HA35" s="171"/>
      <c r="HB35" s="172" t="s">
        <v>49</v>
      </c>
      <c r="HC35" s="169">
        <v>2023</v>
      </c>
      <c r="HD35" s="170"/>
      <c r="HE35" s="170"/>
      <c r="HF35" s="170"/>
      <c r="HG35" s="170"/>
      <c r="HH35" s="170"/>
      <c r="HI35" s="170"/>
      <c r="HJ35" s="170"/>
      <c r="HK35" s="170"/>
      <c r="HL35" s="170"/>
      <c r="HM35" s="170"/>
      <c r="HN35" s="171"/>
      <c r="HO35" s="172" t="s">
        <v>50</v>
      </c>
      <c r="HP35" s="169">
        <v>2024</v>
      </c>
      <c r="HQ35" s="170"/>
      <c r="HR35" s="170"/>
      <c r="HS35" s="170"/>
      <c r="HT35" s="170"/>
      <c r="HU35" s="170"/>
      <c r="HV35" s="170"/>
      <c r="HW35" s="170"/>
      <c r="HX35" s="170"/>
      <c r="HY35" s="170"/>
      <c r="HZ35" s="170"/>
      <c r="IA35" s="171"/>
      <c r="IB35" s="172" t="s">
        <v>51</v>
      </c>
      <c r="IC35" s="169">
        <v>2025</v>
      </c>
      <c r="ID35" s="170"/>
      <c r="IE35" s="170"/>
      <c r="IF35" s="170"/>
      <c r="IG35" s="170"/>
      <c r="IH35" s="170"/>
      <c r="II35" s="170"/>
      <c r="IJ35" s="170"/>
      <c r="IK35" s="170"/>
      <c r="IL35" s="170"/>
      <c r="IM35" s="170"/>
      <c r="IN35" s="171"/>
      <c r="IO35" s="172" t="s">
        <v>176</v>
      </c>
    </row>
    <row r="36" spans="2:249" x14ac:dyDescent="0.25">
      <c r="B36" s="178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73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73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73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73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73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73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73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73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73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73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73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73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73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73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73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73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73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73"/>
      <c r="IC36" s="45" t="s">
        <v>52</v>
      </c>
      <c r="ID36" s="45" t="s">
        <v>53</v>
      </c>
      <c r="IE36" s="45" t="s">
        <v>54</v>
      </c>
      <c r="IF36" s="45" t="s">
        <v>55</v>
      </c>
      <c r="IG36" s="45" t="s">
        <v>56</v>
      </c>
      <c r="IH36" s="45" t="s">
        <v>57</v>
      </c>
      <c r="II36" s="45" t="s">
        <v>58</v>
      </c>
      <c r="IJ36" s="45" t="s">
        <v>59</v>
      </c>
      <c r="IK36" s="45" t="s">
        <v>60</v>
      </c>
      <c r="IL36" s="45" t="s">
        <v>61</v>
      </c>
      <c r="IM36" s="45" t="s">
        <v>62</v>
      </c>
      <c r="IN36" s="45" t="s">
        <v>63</v>
      </c>
      <c r="IO36" s="173"/>
    </row>
    <row r="37" spans="2:249" x14ac:dyDescent="0.25">
      <c r="B37" s="46" t="s">
        <v>163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/>
      <c r="IL37" s="47"/>
      <c r="IM37" s="47"/>
      <c r="IN37" s="47"/>
      <c r="IO37" s="47">
        <f>+SUM(IC37:IN37)</f>
        <v>0</v>
      </c>
    </row>
    <row r="38" spans="2:249" x14ac:dyDescent="0.25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/>
      <c r="IL38" s="49"/>
      <c r="IM38" s="49"/>
      <c r="IN38" s="49"/>
      <c r="IO38" s="49"/>
    </row>
    <row r="39" spans="2:249" x14ac:dyDescent="0.25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/>
      <c r="IL39" s="50"/>
      <c r="IM39" s="50"/>
      <c r="IN39" s="50"/>
      <c r="IO39" s="50"/>
    </row>
    <row r="40" spans="2:249" x14ac:dyDescent="0.25">
      <c r="B40" s="46" t="s">
        <v>164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/>
      <c r="IL40" s="47"/>
      <c r="IM40" s="47"/>
      <c r="IN40" s="47"/>
      <c r="IO40" s="47">
        <f>+SUM(IC40:IN40)</f>
        <v>873687</v>
      </c>
    </row>
    <row r="41" spans="2:249" x14ac:dyDescent="0.25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/>
      <c r="IL41" s="49"/>
      <c r="IM41" s="49"/>
      <c r="IN41" s="49"/>
      <c r="IO41" s="49"/>
    </row>
    <row r="42" spans="2:249" x14ac:dyDescent="0.25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/>
      <c r="IL42" s="50"/>
      <c r="IM42" s="50"/>
      <c r="IN42" s="50"/>
      <c r="IO42" s="50"/>
    </row>
    <row r="43" spans="2:249" x14ac:dyDescent="0.25">
      <c r="B43" s="46" t="s">
        <v>165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/>
      <c r="IL43" s="47"/>
      <c r="IM43" s="47"/>
      <c r="IN43" s="47"/>
      <c r="IO43" s="47">
        <f>+SUM(IC43:IN43)</f>
        <v>2327047</v>
      </c>
    </row>
    <row r="44" spans="2:249" x14ac:dyDescent="0.25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/>
      <c r="IL44" s="49"/>
      <c r="IM44" s="49"/>
      <c r="IN44" s="49"/>
      <c r="IO44" s="49"/>
    </row>
    <row r="45" spans="2:249" x14ac:dyDescent="0.25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/>
      <c r="IL45" s="50"/>
      <c r="IM45" s="50"/>
      <c r="IN45" s="50"/>
      <c r="IO45" s="50"/>
    </row>
    <row r="46" spans="2:249" x14ac:dyDescent="0.25">
      <c r="B46" s="46" t="s">
        <v>166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/>
      <c r="IL46" s="47"/>
      <c r="IM46" s="47"/>
      <c r="IN46" s="47"/>
      <c r="IO46" s="47">
        <f>+SUM(IC46:IN46)</f>
        <v>725804</v>
      </c>
    </row>
    <row r="47" spans="2:249" x14ac:dyDescent="0.25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/>
      <c r="IL47" s="49"/>
      <c r="IM47" s="49"/>
      <c r="IN47" s="49"/>
      <c r="IO47" s="49"/>
    </row>
    <row r="48" spans="2:249" x14ac:dyDescent="0.25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/>
      <c r="IL48" s="50"/>
      <c r="IM48" s="50"/>
      <c r="IN48" s="50"/>
      <c r="IO48" s="50"/>
    </row>
    <row r="49" spans="2:249" x14ac:dyDescent="0.25">
      <c r="B49" s="46" t="s">
        <v>167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/>
      <c r="IL49" s="47"/>
      <c r="IM49" s="47"/>
      <c r="IN49" s="47"/>
      <c r="IO49" s="47">
        <f>+SUM(IC49:IN49)</f>
        <v>2950211</v>
      </c>
    </row>
    <row r="50" spans="2:249" x14ac:dyDescent="0.25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/>
      <c r="IL50" s="49"/>
      <c r="IM50" s="49"/>
      <c r="IN50" s="49"/>
      <c r="IO50" s="49"/>
    </row>
    <row r="51" spans="2:249" x14ac:dyDescent="0.25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/>
      <c r="IL51" s="50"/>
      <c r="IM51" s="50"/>
      <c r="IN51" s="50"/>
      <c r="IO51" s="50"/>
    </row>
    <row r="52" spans="2:249" x14ac:dyDescent="0.25">
      <c r="B52" s="46" t="s">
        <v>168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/>
      <c r="IL52" s="47"/>
      <c r="IM52" s="47"/>
      <c r="IN52" s="47"/>
      <c r="IO52" s="47">
        <f>+SUM(IC52:IN52)</f>
        <v>1357291</v>
      </c>
    </row>
    <row r="53" spans="2:249" x14ac:dyDescent="0.25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/>
      <c r="IL53" s="49"/>
      <c r="IM53" s="49"/>
      <c r="IN53" s="49"/>
      <c r="IO53" s="49"/>
    </row>
    <row r="54" spans="2:249" x14ac:dyDescent="0.25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/>
      <c r="IL54" s="50"/>
      <c r="IM54" s="50"/>
      <c r="IN54" s="50"/>
      <c r="IO54" s="50"/>
    </row>
    <row r="55" spans="2:249" x14ac:dyDescent="0.25">
      <c r="B55" s="46" t="s">
        <v>169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/>
      <c r="IL55" s="47"/>
      <c r="IM55" s="47"/>
      <c r="IN55" s="47"/>
      <c r="IO55" s="47">
        <f>+SUM(IC55:IN55)</f>
        <v>5616886</v>
      </c>
    </row>
    <row r="56" spans="2:249" x14ac:dyDescent="0.25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/>
      <c r="IL56" s="49"/>
      <c r="IM56" s="49"/>
      <c r="IN56" s="49"/>
      <c r="IO56" s="49"/>
    </row>
    <row r="57" spans="2:249" x14ac:dyDescent="0.25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/>
      <c r="IL57" s="50"/>
      <c r="IM57" s="50"/>
      <c r="IN57" s="50"/>
      <c r="IO57" s="50"/>
    </row>
    <row r="58" spans="2:249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/>
      <c r="IL58" s="84"/>
      <c r="IM58" s="84"/>
      <c r="IN58" s="84"/>
      <c r="IO58" s="84">
        <f>+SUM(IC58:IN58)</f>
        <v>13850926</v>
      </c>
    </row>
    <row r="59" spans="2:249" x14ac:dyDescent="0.25">
      <c r="B59" s="48" t="s">
        <v>65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/>
      <c r="IL59" s="125"/>
      <c r="IM59" s="125"/>
      <c r="IN59" s="125"/>
      <c r="IO59" s="125">
        <f>+SUM(IC59:IN59)</f>
        <v>3268143</v>
      </c>
    </row>
    <row r="60" spans="2:249" x14ac:dyDescent="0.25">
      <c r="B60" s="48" t="s">
        <v>66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/>
      <c r="IL60" s="125"/>
      <c r="IM60" s="125"/>
      <c r="IN60" s="125"/>
      <c r="IO60" s="125">
        <f>+SUM(IC60:IN60)</f>
        <v>10582783</v>
      </c>
    </row>
    <row r="63" spans="2:249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 x14ac:dyDescent="0.25">
      <c r="B64" s="37" t="s">
        <v>73</v>
      </c>
      <c r="C64" s="186">
        <v>2007</v>
      </c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72" t="s">
        <v>110</v>
      </c>
      <c r="P64" s="187">
        <v>2008</v>
      </c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72" t="s">
        <v>111</v>
      </c>
      <c r="AC64" s="187">
        <v>2009</v>
      </c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72" t="s">
        <v>91</v>
      </c>
      <c r="AP64" s="187">
        <v>2010</v>
      </c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72" t="s">
        <v>80</v>
      </c>
      <c r="BC64" s="187">
        <v>2011</v>
      </c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72" t="s">
        <v>81</v>
      </c>
      <c r="BP64" s="187">
        <v>2012</v>
      </c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72" t="s">
        <v>82</v>
      </c>
      <c r="CC64" s="187">
        <v>2013</v>
      </c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72" t="s">
        <v>40</v>
      </c>
      <c r="CP64" s="187">
        <v>2014</v>
      </c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72" t="s">
        <v>41</v>
      </c>
      <c r="DC64" s="187">
        <v>2015</v>
      </c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72" t="s">
        <v>42</v>
      </c>
      <c r="DP64" s="187">
        <v>2016</v>
      </c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72" t="s">
        <v>43</v>
      </c>
      <c r="EC64" s="174">
        <v>2017</v>
      </c>
      <c r="ED64" s="175"/>
      <c r="EE64" s="175"/>
      <c r="EF64" s="175"/>
      <c r="EG64" s="175"/>
      <c r="EH64" s="175"/>
      <c r="EI64" s="175"/>
      <c r="EJ64" s="175"/>
      <c r="EK64" s="175"/>
      <c r="EL64" s="175"/>
      <c r="EM64" s="175"/>
      <c r="EN64" s="176"/>
      <c r="EO64" s="172" t="s">
        <v>44</v>
      </c>
      <c r="EP64" s="174">
        <v>2018</v>
      </c>
      <c r="EQ64" s="175"/>
      <c r="ER64" s="175"/>
      <c r="ES64" s="175"/>
      <c r="ET64" s="175"/>
      <c r="EU64" s="175"/>
      <c r="EV64" s="175"/>
      <c r="EW64" s="175"/>
      <c r="EX64" s="175"/>
      <c r="EY64" s="175"/>
      <c r="EZ64" s="175"/>
      <c r="FA64" s="176"/>
      <c r="FB64" s="172" t="s">
        <v>45</v>
      </c>
      <c r="FC64" s="174">
        <v>2019</v>
      </c>
      <c r="FD64" s="175"/>
      <c r="FE64" s="175"/>
      <c r="FF64" s="175"/>
      <c r="FG64" s="175"/>
      <c r="FH64" s="175"/>
      <c r="FI64" s="175"/>
      <c r="FJ64" s="175"/>
      <c r="FK64" s="175"/>
      <c r="FL64" s="175"/>
      <c r="FM64" s="175"/>
      <c r="FN64" s="176"/>
      <c r="FO64" s="172" t="s">
        <v>46</v>
      </c>
      <c r="FP64" s="169">
        <v>2020</v>
      </c>
      <c r="FQ64" s="170"/>
      <c r="FR64" s="170"/>
      <c r="FS64" s="170"/>
      <c r="FT64" s="170"/>
      <c r="FU64" s="170"/>
      <c r="FV64" s="170"/>
      <c r="FW64" s="170"/>
      <c r="FX64" s="170"/>
      <c r="FY64" s="170"/>
      <c r="FZ64" s="170"/>
      <c r="GA64" s="171"/>
      <c r="GB64" s="172" t="s">
        <v>47</v>
      </c>
      <c r="GC64" s="169">
        <v>2021</v>
      </c>
      <c r="GD64" s="170"/>
      <c r="GE64" s="170"/>
      <c r="GF64" s="170"/>
      <c r="GG64" s="170"/>
      <c r="GH64" s="170"/>
      <c r="GI64" s="170"/>
      <c r="GJ64" s="170"/>
      <c r="GK64" s="170"/>
      <c r="GL64" s="170"/>
      <c r="GM64" s="170"/>
      <c r="GN64" s="171"/>
      <c r="GO64" s="172" t="s">
        <v>48</v>
      </c>
      <c r="GP64" s="169">
        <v>2022</v>
      </c>
      <c r="GQ64" s="170"/>
      <c r="GR64" s="170"/>
      <c r="GS64" s="170"/>
      <c r="GT64" s="170"/>
      <c r="GU64" s="170"/>
      <c r="GV64" s="170"/>
      <c r="GW64" s="170"/>
      <c r="GX64" s="170"/>
      <c r="GY64" s="170"/>
      <c r="GZ64" s="170"/>
      <c r="HA64" s="171"/>
      <c r="HB64" s="172" t="s">
        <v>49</v>
      </c>
      <c r="HC64" s="169">
        <v>2023</v>
      </c>
      <c r="HD64" s="170"/>
      <c r="HE64" s="170"/>
      <c r="HF64" s="170"/>
      <c r="HG64" s="170"/>
      <c r="HH64" s="170"/>
      <c r="HI64" s="170"/>
      <c r="HJ64" s="170"/>
      <c r="HK64" s="170"/>
      <c r="HL64" s="170"/>
      <c r="HM64" s="170"/>
      <c r="HN64" s="171"/>
      <c r="HO64" s="172" t="s">
        <v>50</v>
      </c>
      <c r="HP64" s="169">
        <v>2024</v>
      </c>
      <c r="HQ64" s="170"/>
      <c r="HR64" s="170"/>
      <c r="HS64" s="170"/>
      <c r="HT64" s="170"/>
      <c r="HU64" s="170"/>
      <c r="HV64" s="170"/>
      <c r="HW64" s="170"/>
      <c r="HX64" s="170"/>
      <c r="HY64" s="170"/>
      <c r="HZ64" s="170"/>
      <c r="IA64" s="171"/>
      <c r="IB64" s="172" t="s">
        <v>51</v>
      </c>
      <c r="IC64" s="169">
        <v>2025</v>
      </c>
      <c r="ID64" s="170"/>
      <c r="IE64" s="170"/>
      <c r="IF64" s="170"/>
      <c r="IG64" s="170"/>
      <c r="IH64" s="170"/>
      <c r="II64" s="170"/>
      <c r="IJ64" s="170"/>
      <c r="IK64" s="170"/>
      <c r="IL64" s="170"/>
      <c r="IM64" s="170"/>
      <c r="IN64" s="171"/>
      <c r="IO64" s="172" t="s">
        <v>176</v>
      </c>
    </row>
    <row r="65" spans="2:249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73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73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73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73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73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73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73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73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73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73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73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73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73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73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73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73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73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73"/>
      <c r="IC65" s="45" t="s">
        <v>52</v>
      </c>
      <c r="ID65" s="45" t="s">
        <v>53</v>
      </c>
      <c r="IE65" s="45" t="s">
        <v>54</v>
      </c>
      <c r="IF65" s="45" t="s">
        <v>55</v>
      </c>
      <c r="IG65" s="45" t="s">
        <v>56</v>
      </c>
      <c r="IH65" s="45" t="s">
        <v>57</v>
      </c>
      <c r="II65" s="45" t="s">
        <v>58</v>
      </c>
      <c r="IJ65" s="45" t="s">
        <v>59</v>
      </c>
      <c r="IK65" s="45" t="s">
        <v>60</v>
      </c>
      <c r="IL65" s="45" t="s">
        <v>61</v>
      </c>
      <c r="IM65" s="45" t="s">
        <v>62</v>
      </c>
      <c r="IN65" s="45" t="s">
        <v>63</v>
      </c>
      <c r="IO65" s="173"/>
    </row>
    <row r="66" spans="2:249" s="5" customFormat="1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/>
      <c r="IL66" s="84"/>
      <c r="IM66" s="84"/>
      <c r="IN66" s="84"/>
      <c r="IO66" s="84">
        <f>+SUM(IC66:IN66)</f>
        <v>56414770.399999999</v>
      </c>
    </row>
    <row r="67" spans="2:249" x14ac:dyDescent="0.25">
      <c r="B67" s="48" t="s">
        <v>76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/>
      <c r="IL67" s="125"/>
      <c r="IM67" s="125"/>
      <c r="IN67" s="125"/>
      <c r="IO67" s="125">
        <f>+SUM(IC67:IN67)</f>
        <v>14750775.1</v>
      </c>
    </row>
    <row r="68" spans="2:249" x14ac:dyDescent="0.25">
      <c r="B68" s="48" t="s">
        <v>77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/>
      <c r="IL68" s="125"/>
      <c r="IM68" s="125"/>
      <c r="IN68" s="125"/>
      <c r="IO68" s="125">
        <f>+SUM(IC68:IN68)</f>
        <v>41663995.300000004</v>
      </c>
    </row>
    <row r="70" spans="2:249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 x14ac:dyDescent="0.25">
      <c r="DC73" s="22"/>
      <c r="DD73" s="22"/>
      <c r="DE73" s="22"/>
      <c r="DF73" s="22"/>
      <c r="DG73" s="22"/>
      <c r="DH73" s="22"/>
      <c r="DI73" s="22"/>
      <c r="DJ73" s="22"/>
    </row>
    <row r="74" spans="2:249" x14ac:dyDescent="0.25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 x14ac:dyDescent="0.25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 x14ac:dyDescent="0.25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R4" activePane="bottomRight" state="frozen"/>
      <selection pane="topRight" activeCell="C1" sqref="C1"/>
      <selection pane="bottomLeft" activeCell="A4" sqref="A4"/>
      <selection pane="bottomRight" activeCell="CN6" sqref="CN6:CY6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104" x14ac:dyDescent="0.25">
      <c r="A1" s="188" t="s">
        <v>0</v>
      </c>
      <c r="B1" s="188"/>
    </row>
    <row r="2" spans="1:104" ht="30" customHeight="1" x14ac:dyDescent="0.25">
      <c r="A2" s="180" t="s">
        <v>170</v>
      </c>
      <c r="B2" s="181"/>
    </row>
    <row r="3" spans="1:104" x14ac:dyDescent="0.25">
      <c r="A3" s="39" t="s">
        <v>171</v>
      </c>
    </row>
    <row r="5" spans="1:104" x14ac:dyDescent="0.25">
      <c r="B5" s="5" t="s">
        <v>38</v>
      </c>
    </row>
    <row r="6" spans="1:104" ht="15" customHeight="1" x14ac:dyDescent="0.25">
      <c r="B6" s="177" t="s">
        <v>39</v>
      </c>
      <c r="C6" s="175">
        <v>2018</v>
      </c>
      <c r="D6" s="175"/>
      <c r="E6" s="175"/>
      <c r="F6" s="175"/>
      <c r="G6" s="175"/>
      <c r="H6" s="175"/>
      <c r="I6" s="175"/>
      <c r="J6" s="175"/>
      <c r="K6" s="175"/>
      <c r="L6" s="176"/>
      <c r="M6" s="172" t="s">
        <v>45</v>
      </c>
      <c r="N6" s="169">
        <v>2019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1"/>
      <c r="Z6" s="172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2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2" t="s">
        <v>48</v>
      </c>
      <c r="BA6" s="174">
        <v>2022</v>
      </c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6"/>
      <c r="BM6" s="172" t="s">
        <v>49</v>
      </c>
      <c r="BN6" s="174">
        <v>2023</v>
      </c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6"/>
      <c r="BZ6" s="172" t="s">
        <v>50</v>
      </c>
      <c r="CA6" s="174">
        <v>2024</v>
      </c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6"/>
      <c r="CM6" s="172" t="s">
        <v>51</v>
      </c>
      <c r="CN6" s="174">
        <v>2025</v>
      </c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6"/>
      <c r="CZ6" s="172" t="s">
        <v>176</v>
      </c>
    </row>
    <row r="7" spans="1:104" x14ac:dyDescent="0.25">
      <c r="B7" s="178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73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73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73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73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73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73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73"/>
      <c r="CN7" s="45" t="s">
        <v>52</v>
      </c>
      <c r="CO7" s="45" t="s">
        <v>53</v>
      </c>
      <c r="CP7" s="45" t="s">
        <v>54</v>
      </c>
      <c r="CQ7" s="45" t="s">
        <v>55</v>
      </c>
      <c r="CR7" s="45" t="s">
        <v>56</v>
      </c>
      <c r="CS7" s="45" t="s">
        <v>57</v>
      </c>
      <c r="CT7" s="45" t="s">
        <v>58</v>
      </c>
      <c r="CU7" s="45" t="s">
        <v>59</v>
      </c>
      <c r="CV7" s="45" t="s">
        <v>60</v>
      </c>
      <c r="CW7" s="45" t="s">
        <v>61</v>
      </c>
      <c r="CX7" s="45" t="s">
        <v>62</v>
      </c>
      <c r="CY7" s="45" t="s">
        <v>63</v>
      </c>
      <c r="CZ7" s="173"/>
    </row>
    <row r="8" spans="1:104" x14ac:dyDescent="0.25">
      <c r="B8" s="46" t="s">
        <v>172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/>
      <c r="CW8" s="47"/>
      <c r="CX8" s="47"/>
      <c r="CY8" s="47"/>
      <c r="CZ8" s="47">
        <f t="shared" ref="CZ8:CZ13" si="9">+SUM(CN8:CY8)</f>
        <v>179338</v>
      </c>
    </row>
    <row r="9" spans="1:104" x14ac:dyDescent="0.25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/>
      <c r="CW9" s="49"/>
      <c r="CX9" s="49"/>
      <c r="CY9" s="49"/>
      <c r="CZ9" s="47">
        <f t="shared" si="9"/>
        <v>164087</v>
      </c>
    </row>
    <row r="10" spans="1:104" x14ac:dyDescent="0.25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/>
      <c r="CW10" s="50"/>
      <c r="CX10" s="50"/>
      <c r="CY10" s="50"/>
      <c r="CZ10" s="47">
        <f t="shared" si="9"/>
        <v>15251</v>
      </c>
    </row>
    <row r="11" spans="1:104" x14ac:dyDescent="0.25">
      <c r="B11" s="51" t="s">
        <v>70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/>
      <c r="CW11" s="139"/>
      <c r="CX11" s="139"/>
      <c r="CY11" s="139"/>
      <c r="CZ11" s="84">
        <f t="shared" si="9"/>
        <v>179338</v>
      </c>
    </row>
    <row r="12" spans="1:104" x14ac:dyDescent="0.25">
      <c r="B12" s="48" t="s">
        <v>65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/>
      <c r="CW12" s="50"/>
      <c r="CX12" s="50"/>
      <c r="CY12" s="50"/>
      <c r="CZ12" s="47">
        <f t="shared" si="9"/>
        <v>164087</v>
      </c>
    </row>
    <row r="13" spans="1:104" x14ac:dyDescent="0.25">
      <c r="B13" s="48" t="s">
        <v>66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/>
      <c r="CW13" s="47"/>
      <c r="CX13" s="47"/>
      <c r="CY13" s="47"/>
      <c r="CZ13" s="47">
        <f t="shared" si="9"/>
        <v>15251</v>
      </c>
    </row>
    <row r="16" spans="1:104" x14ac:dyDescent="0.25">
      <c r="B16" s="5" t="s">
        <v>71</v>
      </c>
    </row>
    <row r="17" spans="2:104" ht="15" customHeight="1" x14ac:dyDescent="0.25">
      <c r="B17" s="177" t="s">
        <v>39</v>
      </c>
      <c r="C17" s="175">
        <v>2018</v>
      </c>
      <c r="D17" s="175"/>
      <c r="E17" s="175"/>
      <c r="F17" s="175"/>
      <c r="G17" s="175"/>
      <c r="H17" s="175"/>
      <c r="I17" s="175"/>
      <c r="J17" s="175"/>
      <c r="K17" s="175"/>
      <c r="L17" s="176"/>
      <c r="M17" s="172" t="s">
        <v>45</v>
      </c>
      <c r="N17" s="140"/>
      <c r="O17" s="140"/>
      <c r="P17" s="175">
        <v>2019</v>
      </c>
      <c r="Q17" s="175"/>
      <c r="R17" s="175"/>
      <c r="S17" s="175"/>
      <c r="T17" s="175"/>
      <c r="U17" s="175"/>
      <c r="V17" s="175"/>
      <c r="W17" s="175"/>
      <c r="X17" s="175"/>
      <c r="Y17" s="176"/>
      <c r="Z17" s="172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2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2" t="s">
        <v>48</v>
      </c>
      <c r="BA17" s="174">
        <v>2022</v>
      </c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6"/>
      <c r="BM17" s="172" t="s">
        <v>49</v>
      </c>
      <c r="BN17" s="174">
        <v>2023</v>
      </c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6"/>
      <c r="BZ17" s="172" t="s">
        <v>50</v>
      </c>
      <c r="CA17" s="174">
        <v>2024</v>
      </c>
      <c r="CB17" s="175"/>
      <c r="CC17" s="175"/>
      <c r="CD17" s="175"/>
      <c r="CE17" s="175"/>
      <c r="CF17" s="175"/>
      <c r="CG17" s="175"/>
      <c r="CH17" s="175"/>
      <c r="CI17" s="175"/>
      <c r="CJ17" s="175"/>
      <c r="CK17" s="175"/>
      <c r="CL17" s="176"/>
      <c r="CM17" s="172" t="s">
        <v>51</v>
      </c>
      <c r="CN17" s="174">
        <v>2025</v>
      </c>
      <c r="CO17" s="175"/>
      <c r="CP17" s="175"/>
      <c r="CQ17" s="175"/>
      <c r="CR17" s="175"/>
      <c r="CS17" s="175"/>
      <c r="CT17" s="175"/>
      <c r="CU17" s="175"/>
      <c r="CV17" s="175"/>
      <c r="CW17" s="175"/>
      <c r="CX17" s="175"/>
      <c r="CY17" s="176"/>
      <c r="CZ17" s="172" t="s">
        <v>176</v>
      </c>
    </row>
    <row r="18" spans="2:104" x14ac:dyDescent="0.25">
      <c r="B18" s="178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73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73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73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73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73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73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73"/>
      <c r="CN18" s="45" t="s">
        <v>52</v>
      </c>
      <c r="CO18" s="45" t="s">
        <v>53</v>
      </c>
      <c r="CP18" s="45" t="s">
        <v>54</v>
      </c>
      <c r="CQ18" s="45" t="s">
        <v>55</v>
      </c>
      <c r="CR18" s="45" t="s">
        <v>56</v>
      </c>
      <c r="CS18" s="45" t="s">
        <v>57</v>
      </c>
      <c r="CT18" s="45" t="s">
        <v>58</v>
      </c>
      <c r="CU18" s="45" t="s">
        <v>59</v>
      </c>
      <c r="CV18" s="45" t="s">
        <v>60</v>
      </c>
      <c r="CW18" s="45" t="s">
        <v>61</v>
      </c>
      <c r="CX18" s="45" t="s">
        <v>62</v>
      </c>
      <c r="CY18" s="45" t="s">
        <v>63</v>
      </c>
      <c r="CZ18" s="173"/>
    </row>
    <row r="19" spans="2:104" x14ac:dyDescent="0.25">
      <c r="B19" s="46" t="s">
        <v>172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/>
      <c r="CW19" s="47"/>
      <c r="CX19" s="47"/>
      <c r="CY19" s="47"/>
      <c r="CZ19" s="47">
        <f t="shared" ref="CZ19:CZ24" si="30">+SUM(CN19:CY19)</f>
        <v>197101</v>
      </c>
    </row>
    <row r="20" spans="2:104" x14ac:dyDescent="0.25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/>
      <c r="CW20" s="49"/>
      <c r="CX20" s="49"/>
      <c r="CY20" s="49"/>
      <c r="CZ20" s="47">
        <f t="shared" si="30"/>
        <v>164087</v>
      </c>
    </row>
    <row r="21" spans="2:104" x14ac:dyDescent="0.25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/>
      <c r="CW21" s="50"/>
      <c r="CX21" s="50"/>
      <c r="CY21" s="50"/>
      <c r="CZ21" s="47">
        <f t="shared" si="30"/>
        <v>33014</v>
      </c>
    </row>
    <row r="22" spans="2:104" x14ac:dyDescent="0.25">
      <c r="B22" s="51" t="s">
        <v>70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/>
      <c r="CW22" s="139"/>
      <c r="CX22" s="139"/>
      <c r="CY22" s="139"/>
      <c r="CZ22" s="84">
        <f t="shared" si="30"/>
        <v>197101</v>
      </c>
    </row>
    <row r="23" spans="2:104" x14ac:dyDescent="0.25">
      <c r="B23" s="48" t="s">
        <v>65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/>
      <c r="CW23" s="50"/>
      <c r="CX23" s="50"/>
      <c r="CY23" s="50"/>
      <c r="CZ23" s="47">
        <f t="shared" si="30"/>
        <v>164087</v>
      </c>
    </row>
    <row r="24" spans="2:104" x14ac:dyDescent="0.25">
      <c r="B24" s="48" t="s">
        <v>66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/>
      <c r="CW24" s="47"/>
      <c r="CX24" s="47"/>
      <c r="CY24" s="47"/>
      <c r="CZ24" s="47">
        <f t="shared" si="30"/>
        <v>33014</v>
      </c>
    </row>
    <row r="27" spans="2:104" x14ac:dyDescent="0.25">
      <c r="B27" s="5" t="s">
        <v>72</v>
      </c>
    </row>
    <row r="28" spans="2:104" ht="15" customHeight="1" x14ac:dyDescent="0.25">
      <c r="B28" s="12" t="s">
        <v>73</v>
      </c>
      <c r="C28" s="175">
        <v>2018</v>
      </c>
      <c r="D28" s="175"/>
      <c r="E28" s="175"/>
      <c r="F28" s="175"/>
      <c r="G28" s="175"/>
      <c r="H28" s="175"/>
      <c r="I28" s="175"/>
      <c r="J28" s="175"/>
      <c r="K28" s="175"/>
      <c r="L28" s="176"/>
      <c r="M28" s="172" t="s">
        <v>45</v>
      </c>
      <c r="N28" s="140"/>
      <c r="O28" s="140"/>
      <c r="P28" s="175">
        <v>2019</v>
      </c>
      <c r="Q28" s="175"/>
      <c r="R28" s="175"/>
      <c r="S28" s="175"/>
      <c r="T28" s="175"/>
      <c r="U28" s="175"/>
      <c r="V28" s="175"/>
      <c r="W28" s="175"/>
      <c r="X28" s="175"/>
      <c r="Y28" s="176"/>
      <c r="Z28" s="172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2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2" t="s">
        <v>48</v>
      </c>
      <c r="BA28" s="174">
        <v>2022</v>
      </c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6"/>
      <c r="BM28" s="172" t="s">
        <v>49</v>
      </c>
      <c r="BN28" s="174">
        <v>2023</v>
      </c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6"/>
      <c r="BZ28" s="172" t="s">
        <v>50</v>
      </c>
      <c r="CA28" s="174">
        <v>2024</v>
      </c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6"/>
      <c r="CM28" s="172" t="s">
        <v>51</v>
      </c>
      <c r="CN28" s="174">
        <v>2025</v>
      </c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6"/>
      <c r="CZ28" s="172" t="s">
        <v>176</v>
      </c>
    </row>
    <row r="29" spans="2:104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73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73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73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73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73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73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73"/>
      <c r="CN29" s="45" t="s">
        <v>52</v>
      </c>
      <c r="CO29" s="45" t="s">
        <v>53</v>
      </c>
      <c r="CP29" s="45" t="s">
        <v>54</v>
      </c>
      <c r="CQ29" s="45" t="s">
        <v>55</v>
      </c>
      <c r="CR29" s="45" t="s">
        <v>56</v>
      </c>
      <c r="CS29" s="45" t="s">
        <v>57</v>
      </c>
      <c r="CT29" s="45" t="s">
        <v>58</v>
      </c>
      <c r="CU29" s="45" t="s">
        <v>59</v>
      </c>
      <c r="CV29" s="45" t="s">
        <v>60</v>
      </c>
      <c r="CW29" s="45" t="s">
        <v>61</v>
      </c>
      <c r="CX29" s="45" t="s">
        <v>62</v>
      </c>
      <c r="CY29" s="45" t="s">
        <v>63</v>
      </c>
      <c r="CZ29" s="173"/>
    </row>
    <row r="30" spans="2:104" x14ac:dyDescent="0.25">
      <c r="B30" s="51" t="s">
        <v>75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/>
      <c r="CW30" s="84"/>
      <c r="CX30" s="84"/>
      <c r="CY30" s="84"/>
      <c r="CZ30" s="84">
        <f>+SUM(CN30:CY30)</f>
        <v>591303</v>
      </c>
    </row>
    <row r="31" spans="2:104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/>
      <c r="CW31" s="80"/>
      <c r="CX31" s="80"/>
      <c r="CY31" s="80"/>
      <c r="CZ31" s="47">
        <f>+SUM(CN31:CY31)</f>
        <v>492261</v>
      </c>
    </row>
    <row r="32" spans="2:104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/>
      <c r="CW32" s="82"/>
      <c r="CX32" s="82"/>
      <c r="CY32" s="82"/>
      <c r="CZ32" s="47">
        <f>+SUM(CN32:CY32)</f>
        <v>99042</v>
      </c>
    </row>
    <row r="38" spans="40:96" x14ac:dyDescent="0.25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 x14ac:dyDescent="0.25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 x14ac:dyDescent="0.25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N6:CY6"/>
    <mergeCell ref="CZ6:CZ7"/>
    <mergeCell ref="CN17:CY17"/>
    <mergeCell ref="CZ17:CZ18"/>
    <mergeCell ref="CN28:CY28"/>
    <mergeCell ref="CZ28:CZ29"/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H4" activePane="bottomRight" state="frozen"/>
      <selection pane="topRight" activeCell="C1" sqref="C1"/>
      <selection pane="bottomLeft" activeCell="A4" sqref="A4"/>
      <selection pane="bottomRight" activeCell="CL27" sqref="CL2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79" width="11.44140625" style="2"/>
    <col min="80" max="80" width="14.44140625" style="2" customWidth="1"/>
    <col min="81" max="92" width="11.44140625" style="2"/>
    <col min="93" max="93" width="14.44140625" style="2" customWidth="1"/>
    <col min="94" max="16384" width="11.44140625" style="2"/>
  </cols>
  <sheetData>
    <row r="1" spans="1:93" x14ac:dyDescent="0.25">
      <c r="A1" s="188" t="s">
        <v>0</v>
      </c>
      <c r="B1" s="188"/>
    </row>
    <row r="2" spans="1:93" ht="30" customHeight="1" x14ac:dyDescent="0.3">
      <c r="A2" s="180" t="s">
        <v>173</v>
      </c>
      <c r="B2" s="181"/>
      <c r="CJ2"/>
      <c r="CK2"/>
    </row>
    <row r="3" spans="1:93" ht="14.4" x14ac:dyDescent="0.3">
      <c r="A3" s="39" t="s">
        <v>174</v>
      </c>
      <c r="CJ3"/>
      <c r="CK3"/>
    </row>
    <row r="5" spans="1:93" x14ac:dyDescent="0.25">
      <c r="B5" s="5" t="s">
        <v>38</v>
      </c>
    </row>
    <row r="6" spans="1:93" ht="15" customHeight="1" x14ac:dyDescent="0.25">
      <c r="B6" s="177" t="s">
        <v>39</v>
      </c>
      <c r="C6" s="169">
        <v>2019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  <c r="O6" s="172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2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2" t="s">
        <v>48</v>
      </c>
      <c r="AP6" s="174">
        <v>2022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49</v>
      </c>
      <c r="BC6" s="174">
        <v>2023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50</v>
      </c>
      <c r="BP6" s="174">
        <v>2024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51</v>
      </c>
      <c r="CC6" s="174">
        <v>2025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176</v>
      </c>
    </row>
    <row r="7" spans="1:9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</row>
    <row r="8" spans="1:93" x14ac:dyDescent="0.25">
      <c r="B8" s="46" t="s">
        <v>175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/>
      <c r="CL8" s="47"/>
      <c r="CM8" s="47"/>
      <c r="CN8" s="47"/>
      <c r="CO8" s="84">
        <f t="shared" ref="CO8:CO13" si="6">+SUM(CC8:CN8)</f>
        <v>498870</v>
      </c>
    </row>
    <row r="9" spans="1:93" x14ac:dyDescent="0.25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/>
      <c r="CL9" s="49"/>
      <c r="CM9" s="49"/>
      <c r="CN9" s="49"/>
      <c r="CO9" s="47">
        <f t="shared" si="6"/>
        <v>434454</v>
      </c>
    </row>
    <row r="10" spans="1:93" x14ac:dyDescent="0.25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/>
      <c r="CL10" s="50"/>
      <c r="CM10" s="50"/>
      <c r="CN10" s="50"/>
      <c r="CO10" s="47">
        <f t="shared" si="6"/>
        <v>64416</v>
      </c>
    </row>
    <row r="11" spans="1:93" x14ac:dyDescent="0.25">
      <c r="B11" s="51" t="s">
        <v>70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/>
      <c r="CL11" s="139"/>
      <c r="CM11" s="139"/>
      <c r="CN11" s="139"/>
      <c r="CO11" s="84">
        <f t="shared" si="6"/>
        <v>492193</v>
      </c>
    </row>
    <row r="12" spans="1:93" x14ac:dyDescent="0.25">
      <c r="B12" s="48" t="s">
        <v>65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/>
      <c r="CL12" s="50"/>
      <c r="CM12" s="50"/>
      <c r="CN12" s="50"/>
      <c r="CO12" s="47">
        <f t="shared" si="6"/>
        <v>434454</v>
      </c>
    </row>
    <row r="13" spans="1:93" x14ac:dyDescent="0.25">
      <c r="B13" s="48" t="s">
        <v>66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/>
      <c r="CL13" s="50"/>
      <c r="CM13" s="50"/>
      <c r="CN13" s="50"/>
      <c r="CO13" s="47">
        <f t="shared" si="6"/>
        <v>64416</v>
      </c>
    </row>
    <row r="16" spans="1:93" x14ac:dyDescent="0.25">
      <c r="B16" s="5" t="s">
        <v>71</v>
      </c>
    </row>
    <row r="17" spans="2:93" ht="15" customHeight="1" x14ac:dyDescent="0.25">
      <c r="B17" s="177" t="s">
        <v>39</v>
      </c>
      <c r="C17" s="140"/>
      <c r="D17" s="140"/>
      <c r="E17" s="175">
        <v>2019</v>
      </c>
      <c r="F17" s="175"/>
      <c r="G17" s="175"/>
      <c r="H17" s="175"/>
      <c r="I17" s="175"/>
      <c r="J17" s="175"/>
      <c r="K17" s="175"/>
      <c r="L17" s="175"/>
      <c r="M17" s="175"/>
      <c r="N17" s="176"/>
      <c r="O17" s="172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2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2" t="s">
        <v>48</v>
      </c>
      <c r="AP17" s="174">
        <v>2022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72" t="s">
        <v>49</v>
      </c>
      <c r="BC17" s="174">
        <v>2023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72" t="s">
        <v>50</v>
      </c>
      <c r="BP17" s="174">
        <v>2024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72" t="s">
        <v>51</v>
      </c>
      <c r="CC17" s="174">
        <v>2025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72" t="s">
        <v>176</v>
      </c>
    </row>
    <row r="18" spans="2:93" x14ac:dyDescent="0.25">
      <c r="B18" s="178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73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73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73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73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73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73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73"/>
    </row>
    <row r="19" spans="2:93" x14ac:dyDescent="0.25">
      <c r="B19" s="46" t="s">
        <v>175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/>
      <c r="CL19" s="47"/>
      <c r="CM19" s="47"/>
      <c r="CN19" s="47"/>
      <c r="CO19" s="84">
        <f t="shared" ref="CO19:CO24" si="20">+SUM(CC19:CN19)</f>
        <v>621336</v>
      </c>
    </row>
    <row r="20" spans="2:93" x14ac:dyDescent="0.25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/>
      <c r="CL20" s="49"/>
      <c r="CM20" s="49"/>
      <c r="CN20" s="49"/>
      <c r="CO20" s="47">
        <f t="shared" si="20"/>
        <v>434454</v>
      </c>
    </row>
    <row r="21" spans="2:93" x14ac:dyDescent="0.25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/>
      <c r="CL21" s="50"/>
      <c r="CM21" s="50"/>
      <c r="CN21" s="50"/>
      <c r="CO21" s="47">
        <f t="shared" si="20"/>
        <v>186882</v>
      </c>
    </row>
    <row r="22" spans="2:93" x14ac:dyDescent="0.25">
      <c r="B22" s="51" t="s">
        <v>70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/>
      <c r="CL22" s="139"/>
      <c r="CM22" s="139"/>
      <c r="CN22" s="139"/>
      <c r="CO22" s="84">
        <f t="shared" si="20"/>
        <v>621336</v>
      </c>
    </row>
    <row r="23" spans="2:93" x14ac:dyDescent="0.25">
      <c r="B23" s="48" t="s">
        <v>65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/>
      <c r="CL23" s="50"/>
      <c r="CM23" s="50"/>
      <c r="CN23" s="50"/>
      <c r="CO23" s="47">
        <f t="shared" si="20"/>
        <v>434454</v>
      </c>
    </row>
    <row r="24" spans="2:93" x14ac:dyDescent="0.25">
      <c r="B24" s="48" t="s">
        <v>66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/>
      <c r="CL24" s="50"/>
      <c r="CM24" s="50"/>
      <c r="CN24" s="50"/>
      <c r="CO24" s="47">
        <f t="shared" si="20"/>
        <v>186882</v>
      </c>
    </row>
    <row r="27" spans="2:93" x14ac:dyDescent="0.25">
      <c r="B27" s="5" t="s">
        <v>72</v>
      </c>
    </row>
    <row r="28" spans="2:93" ht="15" customHeight="1" x14ac:dyDescent="0.25">
      <c r="B28" s="12" t="s">
        <v>73</v>
      </c>
      <c r="C28" s="140"/>
      <c r="D28" s="140"/>
      <c r="E28" s="175">
        <v>2019</v>
      </c>
      <c r="F28" s="175"/>
      <c r="G28" s="175"/>
      <c r="H28" s="175"/>
      <c r="I28" s="175"/>
      <c r="J28" s="175"/>
      <c r="K28" s="175"/>
      <c r="L28" s="175"/>
      <c r="M28" s="175"/>
      <c r="N28" s="176"/>
      <c r="O28" s="172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2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2" t="s">
        <v>48</v>
      </c>
      <c r="AP28" s="174">
        <v>2022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72" t="s">
        <v>49</v>
      </c>
      <c r="BC28" s="174">
        <v>2023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72" t="s">
        <v>50</v>
      </c>
      <c r="BP28" s="174">
        <v>2024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72" t="s">
        <v>51</v>
      </c>
      <c r="CC28" s="174">
        <v>2025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72" t="s">
        <v>176</v>
      </c>
    </row>
    <row r="29" spans="2:93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73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73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73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73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73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73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73"/>
    </row>
    <row r="30" spans="2:93" x14ac:dyDescent="0.25">
      <c r="B30" s="51" t="s">
        <v>75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/>
      <c r="CL30" s="84"/>
      <c r="CM30" s="84"/>
      <c r="CN30" s="84"/>
      <c r="CO30" s="84">
        <f>+SUM(CC30:CN30)</f>
        <v>1810894.5</v>
      </c>
    </row>
    <row r="31" spans="2:93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/>
      <c r="CL31" s="49"/>
      <c r="CM31" s="49"/>
      <c r="CN31" s="49"/>
      <c r="CO31" s="47">
        <f>+SUM(CC31:CN31)</f>
        <v>1250248.5</v>
      </c>
    </row>
    <row r="32" spans="2:93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/>
      <c r="CL32" s="50"/>
      <c r="CM32" s="50"/>
      <c r="CN32" s="50"/>
      <c r="CO32" s="47">
        <f>+SUM(CC32:CN32)</f>
        <v>560646</v>
      </c>
    </row>
    <row r="38" spans="29:84" x14ac:dyDescent="0.25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 x14ac:dyDescent="0.25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 x14ac:dyDescent="0.25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60" zoomScaleNormal="60" workbookViewId="0">
      <pane xSplit="2" ySplit="3" topLeftCell="FG12" activePane="bottomRight" state="frozen"/>
      <selection pane="topRight" activeCell="DK48" sqref="DK48:DK50"/>
      <selection pane="bottomLeft" activeCell="DK48" sqref="DK48:DK50"/>
      <selection pane="bottomRight" activeCell="FJ38" sqref="FJ38:FJ39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1" width="11.44140625" style="2"/>
    <col min="112" max="113" width="13.88671875" style="2" customWidth="1"/>
    <col min="114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48" width="14.109375" style="2" customWidth="1"/>
    <col min="149" max="149" width="14.6640625" style="2" customWidth="1"/>
    <col min="150" max="150" width="15.33203125" style="2" customWidth="1"/>
    <col min="151" max="151" width="13.6640625" style="2" customWidth="1"/>
    <col min="152" max="152" width="14" style="2" bestFit="1" customWidth="1"/>
    <col min="153" max="153" width="11.44140625" style="2"/>
    <col min="154" max="154" width="14" style="2" bestFit="1" customWidth="1"/>
    <col min="155" max="155" width="13.5546875" style="2" bestFit="1" customWidth="1"/>
    <col min="156" max="157" width="11.44140625" style="2"/>
    <col min="158" max="158" width="16" style="2" customWidth="1"/>
    <col min="159" max="161" width="14.109375" style="2" customWidth="1"/>
    <col min="162" max="162" width="14.6640625" style="2" customWidth="1"/>
    <col min="163" max="163" width="15.33203125" style="2" customWidth="1"/>
    <col min="164" max="164" width="13.6640625" style="2" customWidth="1"/>
    <col min="165" max="165" width="14" style="2" bestFit="1" customWidth="1"/>
    <col min="166" max="166" width="13.33203125" style="2" customWidth="1"/>
    <col min="167" max="167" width="14" style="2" bestFit="1" customWidth="1"/>
    <col min="168" max="168" width="13.5546875" style="2" bestFit="1" customWidth="1"/>
    <col min="169" max="170" width="11.44140625" style="2"/>
    <col min="171" max="171" width="16" style="2" customWidth="1"/>
    <col min="172" max="16384" width="11.44140625" style="2"/>
  </cols>
  <sheetData>
    <row r="1" spans="1:171" x14ac:dyDescent="0.25">
      <c r="A1" s="179" t="s">
        <v>0</v>
      </c>
      <c r="B1" s="179"/>
    </row>
    <row r="2" spans="1:171" ht="30" customHeight="1" x14ac:dyDescent="0.25">
      <c r="A2" s="180" t="s">
        <v>36</v>
      </c>
      <c r="B2" s="181"/>
    </row>
    <row r="3" spans="1:171" x14ac:dyDescent="0.25">
      <c r="A3" s="39" t="s">
        <v>37</v>
      </c>
    </row>
    <row r="5" spans="1:171" x14ac:dyDescent="0.25">
      <c r="B5" s="5" t="s">
        <v>38</v>
      </c>
    </row>
    <row r="6" spans="1:171" ht="15" customHeight="1" x14ac:dyDescent="0.25">
      <c r="B6" s="177" t="s">
        <v>39</v>
      </c>
      <c r="C6" s="174">
        <v>2013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7" t="s">
        <v>40</v>
      </c>
      <c r="P6" s="174">
        <v>2014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7" t="s">
        <v>41</v>
      </c>
      <c r="AC6" s="174">
        <v>2015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7" t="s">
        <v>42</v>
      </c>
      <c r="AP6" s="174">
        <v>2016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7" t="s">
        <v>43</v>
      </c>
      <c r="BC6" s="174">
        <v>2017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44</v>
      </c>
      <c r="BP6" s="174">
        <v>2018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45</v>
      </c>
      <c r="CC6" s="174">
        <v>2019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46</v>
      </c>
      <c r="CP6" s="169">
        <v>2020</v>
      </c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1"/>
      <c r="DB6" s="172" t="s">
        <v>47</v>
      </c>
      <c r="DC6" s="169">
        <v>2021</v>
      </c>
      <c r="DD6" s="170"/>
      <c r="DE6" s="170"/>
      <c r="DF6" s="170"/>
      <c r="DG6" s="170"/>
      <c r="DH6" s="170"/>
      <c r="DI6" s="170"/>
      <c r="DJ6" s="170"/>
      <c r="DK6" s="170"/>
      <c r="DL6" s="170"/>
      <c r="DM6" s="170"/>
      <c r="DN6" s="171"/>
      <c r="DO6" s="172" t="s">
        <v>48</v>
      </c>
      <c r="DP6" s="169">
        <v>2022</v>
      </c>
      <c r="DQ6" s="170"/>
      <c r="DR6" s="170"/>
      <c r="DS6" s="170"/>
      <c r="DT6" s="170"/>
      <c r="DU6" s="170"/>
      <c r="DV6" s="170"/>
      <c r="DW6" s="170"/>
      <c r="DX6" s="170"/>
      <c r="DY6" s="170"/>
      <c r="DZ6" s="170"/>
      <c r="EA6" s="171"/>
      <c r="EB6" s="172" t="s">
        <v>49</v>
      </c>
      <c r="EC6" s="169">
        <v>2023</v>
      </c>
      <c r="ED6" s="170"/>
      <c r="EE6" s="170"/>
      <c r="EF6" s="170"/>
      <c r="EG6" s="170"/>
      <c r="EH6" s="170"/>
      <c r="EI6" s="170"/>
      <c r="EJ6" s="170"/>
      <c r="EK6" s="170"/>
      <c r="EL6" s="170"/>
      <c r="EM6" s="170"/>
      <c r="EN6" s="171"/>
      <c r="EO6" s="172" t="s">
        <v>50</v>
      </c>
      <c r="EP6" s="169">
        <v>2024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51</v>
      </c>
      <c r="FC6" s="169">
        <v>2025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176</v>
      </c>
    </row>
    <row r="7" spans="1:17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8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8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8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8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</row>
    <row r="8" spans="1:171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/>
      <c r="FL8" s="47"/>
      <c r="FM8" s="47"/>
      <c r="FN8" s="47"/>
      <c r="FO8" s="47">
        <f>+SUM(FC8:FN8)</f>
        <v>916054</v>
      </c>
    </row>
    <row r="9" spans="1:171" x14ac:dyDescent="0.25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/>
      <c r="FL9" s="49"/>
      <c r="FM9" s="49"/>
      <c r="FN9" s="49"/>
      <c r="FO9" s="49"/>
    </row>
    <row r="10" spans="1:171" x14ac:dyDescent="0.25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/>
      <c r="FL10" s="50"/>
      <c r="FM10" s="50"/>
      <c r="FN10" s="50"/>
      <c r="FO10" s="50"/>
    </row>
    <row r="11" spans="1:171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/>
      <c r="FL11" s="47"/>
      <c r="FM11" s="47"/>
      <c r="FN11" s="47"/>
      <c r="FO11" s="47">
        <f>+SUM(FC11:FN11)</f>
        <v>437393</v>
      </c>
    </row>
    <row r="12" spans="1:171" x14ac:dyDescent="0.25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/>
      <c r="FL12" s="49"/>
      <c r="FM12" s="49"/>
      <c r="FN12" s="49"/>
      <c r="FO12" s="49"/>
    </row>
    <row r="13" spans="1:171" x14ac:dyDescent="0.25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/>
      <c r="FL13" s="50"/>
      <c r="FM13" s="50"/>
      <c r="FN13" s="50"/>
      <c r="FO13" s="50"/>
    </row>
    <row r="14" spans="1:171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/>
      <c r="FL14" s="47"/>
      <c r="FM14" s="47"/>
      <c r="FN14" s="47"/>
      <c r="FO14" s="47">
        <f>+SUM(FC14:FN14)</f>
        <v>496812</v>
      </c>
    </row>
    <row r="15" spans="1:171" x14ac:dyDescent="0.25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/>
      <c r="FL15" s="49"/>
      <c r="FM15" s="49"/>
      <c r="FN15" s="49"/>
      <c r="FO15" s="49"/>
    </row>
    <row r="16" spans="1:171" x14ac:dyDescent="0.25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/>
      <c r="FL16" s="50"/>
      <c r="FM16" s="50"/>
      <c r="FN16" s="50"/>
      <c r="FO16" s="50"/>
    </row>
    <row r="17" spans="2:171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/>
      <c r="FL17" s="47"/>
      <c r="FM17" s="47"/>
      <c r="FN17" s="47"/>
      <c r="FO17" s="47">
        <f>+SUM(FC17:FN17)</f>
        <v>567998</v>
      </c>
    </row>
    <row r="18" spans="2:171" x14ac:dyDescent="0.25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/>
      <c r="FL18" s="49"/>
      <c r="FM18" s="49"/>
      <c r="FN18" s="49"/>
      <c r="FO18" s="49"/>
    </row>
    <row r="19" spans="2:171" x14ac:dyDescent="0.25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/>
      <c r="FL19" s="50"/>
      <c r="FM19" s="50"/>
      <c r="FN19" s="50"/>
      <c r="FO19" s="50"/>
    </row>
    <row r="20" spans="2:171" x14ac:dyDescent="0.25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/>
      <c r="FL20" s="52"/>
      <c r="FM20" s="52"/>
      <c r="FN20" s="52"/>
      <c r="FO20" s="52">
        <f>+SUM(FC20:FN20)</f>
        <v>2418257</v>
      </c>
    </row>
    <row r="21" spans="2:171" x14ac:dyDescent="0.25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/>
      <c r="FL21" s="53"/>
      <c r="FM21" s="53"/>
      <c r="FN21" s="53"/>
      <c r="FO21" s="53">
        <f>+SUM(FC21:FN21)</f>
        <v>1580133</v>
      </c>
    </row>
    <row r="22" spans="2:171" x14ac:dyDescent="0.25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/>
      <c r="FL22" s="53"/>
      <c r="FM22" s="53"/>
      <c r="FN22" s="53"/>
      <c r="FO22" s="53">
        <f>+SUM(FC22:FN22)</f>
        <v>838124</v>
      </c>
    </row>
    <row r="25" spans="2:171" x14ac:dyDescent="0.25">
      <c r="B25" s="5" t="s">
        <v>71</v>
      </c>
    </row>
    <row r="26" spans="2:171" ht="15" customHeight="1" x14ac:dyDescent="0.25">
      <c r="B26" s="177" t="s">
        <v>39</v>
      </c>
      <c r="C26" s="174">
        <v>2013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77" t="s">
        <v>40</v>
      </c>
      <c r="P26" s="174">
        <v>2014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77" t="s">
        <v>41</v>
      </c>
      <c r="AC26" s="174">
        <v>2015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77" t="s">
        <v>42</v>
      </c>
      <c r="AP26" s="174">
        <v>2016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77" t="s">
        <v>43</v>
      </c>
      <c r="BC26" s="174">
        <v>2017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72" t="s">
        <v>44</v>
      </c>
      <c r="BP26" s="174">
        <v>2018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72" t="s">
        <v>45</v>
      </c>
      <c r="CC26" s="174">
        <v>2019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72" t="s">
        <v>46</v>
      </c>
      <c r="CP26" s="169">
        <v>2020</v>
      </c>
      <c r="CQ26" s="170"/>
      <c r="CR26" s="170"/>
      <c r="CS26" s="170"/>
      <c r="CT26" s="170"/>
      <c r="CU26" s="170"/>
      <c r="CV26" s="170"/>
      <c r="CW26" s="170"/>
      <c r="CX26" s="170"/>
      <c r="CY26" s="170"/>
      <c r="CZ26" s="170"/>
      <c r="DA26" s="171"/>
      <c r="DB26" s="172" t="s">
        <v>47</v>
      </c>
      <c r="DC26" s="169">
        <v>2021</v>
      </c>
      <c r="DD26" s="170"/>
      <c r="DE26" s="170"/>
      <c r="DF26" s="170"/>
      <c r="DG26" s="170"/>
      <c r="DH26" s="170"/>
      <c r="DI26" s="170"/>
      <c r="DJ26" s="170"/>
      <c r="DK26" s="170"/>
      <c r="DL26" s="170"/>
      <c r="DM26" s="170"/>
      <c r="DN26" s="171"/>
      <c r="DO26" s="172" t="s">
        <v>48</v>
      </c>
      <c r="DP26" s="169">
        <v>2022</v>
      </c>
      <c r="DQ26" s="170"/>
      <c r="DR26" s="170"/>
      <c r="DS26" s="170"/>
      <c r="DT26" s="170"/>
      <c r="DU26" s="170"/>
      <c r="DV26" s="170"/>
      <c r="DW26" s="170"/>
      <c r="DX26" s="170"/>
      <c r="DY26" s="170"/>
      <c r="DZ26" s="170"/>
      <c r="EA26" s="171"/>
      <c r="EB26" s="172" t="s">
        <v>49</v>
      </c>
      <c r="EC26" s="169">
        <v>2023</v>
      </c>
      <c r="ED26" s="170"/>
      <c r="EE26" s="170"/>
      <c r="EF26" s="170"/>
      <c r="EG26" s="170"/>
      <c r="EH26" s="170"/>
      <c r="EI26" s="170"/>
      <c r="EJ26" s="170"/>
      <c r="EK26" s="170"/>
      <c r="EL26" s="170"/>
      <c r="EM26" s="170"/>
      <c r="EN26" s="171"/>
      <c r="EO26" s="172" t="s">
        <v>50</v>
      </c>
      <c r="EP26" s="169">
        <v>2024</v>
      </c>
      <c r="EQ26" s="170"/>
      <c r="ER26" s="170"/>
      <c r="ES26" s="170"/>
      <c r="ET26" s="170"/>
      <c r="EU26" s="170"/>
      <c r="EV26" s="170"/>
      <c r="EW26" s="170"/>
      <c r="EX26" s="170"/>
      <c r="EY26" s="170"/>
      <c r="EZ26" s="170"/>
      <c r="FA26" s="171"/>
      <c r="FB26" s="172" t="s">
        <v>51</v>
      </c>
      <c r="FC26" s="169">
        <v>2025</v>
      </c>
      <c r="FD26" s="170"/>
      <c r="FE26" s="170"/>
      <c r="FF26" s="170"/>
      <c r="FG26" s="170"/>
      <c r="FH26" s="170"/>
      <c r="FI26" s="170"/>
      <c r="FJ26" s="170"/>
      <c r="FK26" s="170"/>
      <c r="FL26" s="170"/>
      <c r="FM26" s="170"/>
      <c r="FN26" s="171"/>
      <c r="FO26" s="172" t="s">
        <v>176</v>
      </c>
    </row>
    <row r="27" spans="2:171" x14ac:dyDescent="0.25">
      <c r="B27" s="178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8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8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8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8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73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73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73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73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73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73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73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73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73"/>
    </row>
    <row r="28" spans="2:171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/>
      <c r="FL28" s="47"/>
      <c r="FM28" s="47"/>
      <c r="FN28" s="47"/>
      <c r="FO28" s="47">
        <f>+SUM(FC28:FN28)</f>
        <v>2278309</v>
      </c>
    </row>
    <row r="29" spans="2:171" ht="14.4" x14ac:dyDescent="0.25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/>
      <c r="FL29" s="49"/>
      <c r="FM29" s="49"/>
      <c r="FN29" s="49"/>
      <c r="FO29" s="49"/>
    </row>
    <row r="30" spans="2:171" ht="14.4" x14ac:dyDescent="0.25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/>
      <c r="FL30" s="50"/>
      <c r="FM30" s="50"/>
      <c r="FN30" s="50"/>
      <c r="FO30" s="50"/>
    </row>
    <row r="31" spans="2:171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/>
      <c r="FL31" s="47"/>
      <c r="FM31" s="47"/>
      <c r="FN31" s="47"/>
      <c r="FO31" s="47">
        <f>+SUM(FC31:FN31)</f>
        <v>1007782</v>
      </c>
    </row>
    <row r="32" spans="2:171" ht="14.4" x14ac:dyDescent="0.25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/>
      <c r="FL32" s="49"/>
      <c r="FM32" s="49"/>
      <c r="FN32" s="49"/>
      <c r="FO32" s="49"/>
    </row>
    <row r="33" spans="2:171" ht="14.4" x14ac:dyDescent="0.25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/>
      <c r="FL33" s="50"/>
      <c r="FM33" s="50"/>
      <c r="FN33" s="50"/>
      <c r="FO33" s="50"/>
    </row>
    <row r="34" spans="2:171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/>
      <c r="FL34" s="47"/>
      <c r="FM34" s="47"/>
      <c r="FN34" s="47"/>
      <c r="FO34" s="47">
        <f>+SUM(FC34:FN34)</f>
        <v>1103286</v>
      </c>
    </row>
    <row r="35" spans="2:171" ht="14.4" x14ac:dyDescent="0.25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/>
      <c r="FL35" s="49"/>
      <c r="FM35" s="49"/>
      <c r="FN35" s="49"/>
      <c r="FO35" s="49"/>
    </row>
    <row r="36" spans="2:171" ht="14.4" x14ac:dyDescent="0.25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/>
      <c r="FL36" s="50"/>
      <c r="FM36" s="50"/>
      <c r="FN36" s="50"/>
      <c r="FO36" s="50"/>
    </row>
    <row r="37" spans="2:171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/>
      <c r="FL37" s="47"/>
      <c r="FM37" s="47"/>
      <c r="FN37" s="47"/>
      <c r="FO37" s="47">
        <f>+SUM(FC37:FN37)</f>
        <v>817253</v>
      </c>
    </row>
    <row r="38" spans="2:171" ht="14.4" x14ac:dyDescent="0.25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/>
      <c r="FL38" s="49"/>
      <c r="FM38" s="49"/>
      <c r="FN38" s="49"/>
      <c r="FO38" s="49"/>
    </row>
    <row r="39" spans="2:171" ht="14.4" x14ac:dyDescent="0.25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/>
      <c r="FL39" s="50"/>
      <c r="FM39" s="50"/>
      <c r="FN39" s="50"/>
      <c r="FO39" s="50"/>
    </row>
    <row r="40" spans="2:171" x14ac:dyDescent="0.25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/>
      <c r="FL40" s="52"/>
      <c r="FM40" s="52"/>
      <c r="FN40" s="52"/>
      <c r="FO40" s="52">
        <f>+SUM(FC40:FN40)</f>
        <v>5243314</v>
      </c>
    </row>
    <row r="41" spans="2:171" x14ac:dyDescent="0.25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/>
      <c r="FL41" s="53"/>
      <c r="FM41" s="53"/>
      <c r="FN41" s="53"/>
      <c r="FO41" s="53">
        <f>+SUM(FC41:FN41)</f>
        <v>1580133</v>
      </c>
    </row>
    <row r="42" spans="2:171" x14ac:dyDescent="0.25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/>
      <c r="FL42" s="53"/>
      <c r="FM42" s="53"/>
      <c r="FN42" s="53"/>
      <c r="FO42" s="53">
        <f>+SUM(FC42:FN42)</f>
        <v>3663181</v>
      </c>
    </row>
    <row r="45" spans="2:171" x14ac:dyDescent="0.25">
      <c r="B45" s="5" t="s">
        <v>72</v>
      </c>
    </row>
    <row r="46" spans="2:171" ht="15" customHeight="1" x14ac:dyDescent="0.25">
      <c r="B46" s="12" t="s">
        <v>73</v>
      </c>
      <c r="C46" s="174">
        <v>2013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77" t="s">
        <v>40</v>
      </c>
      <c r="P46" s="174">
        <v>2014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77" t="s">
        <v>41</v>
      </c>
      <c r="AC46" s="174">
        <v>2015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77" t="s">
        <v>42</v>
      </c>
      <c r="AP46" s="174">
        <v>2016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77" t="s">
        <v>43</v>
      </c>
      <c r="BC46" s="174">
        <v>2017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72" t="s">
        <v>44</v>
      </c>
      <c r="BP46" s="174">
        <v>2018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72" t="s">
        <v>45</v>
      </c>
      <c r="CC46" s="174">
        <v>2019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72" t="s">
        <v>46</v>
      </c>
      <c r="CP46" s="169">
        <v>2020</v>
      </c>
      <c r="CQ46" s="170"/>
      <c r="CR46" s="170"/>
      <c r="CS46" s="170"/>
      <c r="CT46" s="170"/>
      <c r="CU46" s="170"/>
      <c r="CV46" s="170"/>
      <c r="CW46" s="170"/>
      <c r="CX46" s="170"/>
      <c r="CY46" s="170"/>
      <c r="CZ46" s="170"/>
      <c r="DA46" s="171"/>
      <c r="DB46" s="172" t="s">
        <v>47</v>
      </c>
      <c r="DC46" s="169">
        <v>2021</v>
      </c>
      <c r="DD46" s="170"/>
      <c r="DE46" s="170"/>
      <c r="DF46" s="170"/>
      <c r="DG46" s="170"/>
      <c r="DH46" s="170"/>
      <c r="DI46" s="170"/>
      <c r="DJ46" s="170"/>
      <c r="DK46" s="170"/>
      <c r="DL46" s="170"/>
      <c r="DM46" s="170"/>
      <c r="DN46" s="171"/>
      <c r="DO46" s="172" t="s">
        <v>48</v>
      </c>
      <c r="DP46" s="169">
        <v>2022</v>
      </c>
      <c r="DQ46" s="170"/>
      <c r="DR46" s="170"/>
      <c r="DS46" s="170"/>
      <c r="DT46" s="170"/>
      <c r="DU46" s="170"/>
      <c r="DV46" s="170"/>
      <c r="DW46" s="170"/>
      <c r="DX46" s="170"/>
      <c r="DY46" s="170"/>
      <c r="DZ46" s="170"/>
      <c r="EA46" s="171"/>
      <c r="EB46" s="172" t="s">
        <v>49</v>
      </c>
      <c r="EC46" s="169">
        <v>2023</v>
      </c>
      <c r="ED46" s="170"/>
      <c r="EE46" s="170"/>
      <c r="EF46" s="170"/>
      <c r="EG46" s="170"/>
      <c r="EH46" s="170"/>
      <c r="EI46" s="170"/>
      <c r="EJ46" s="170"/>
      <c r="EK46" s="170"/>
      <c r="EL46" s="170"/>
      <c r="EM46" s="170"/>
      <c r="EN46" s="171"/>
      <c r="EO46" s="172" t="s">
        <v>50</v>
      </c>
      <c r="EP46" s="169">
        <v>2024</v>
      </c>
      <c r="EQ46" s="170"/>
      <c r="ER46" s="170"/>
      <c r="ES46" s="170"/>
      <c r="ET46" s="170"/>
      <c r="EU46" s="170"/>
      <c r="EV46" s="170"/>
      <c r="EW46" s="170"/>
      <c r="EX46" s="170"/>
      <c r="EY46" s="170"/>
      <c r="EZ46" s="170"/>
      <c r="FA46" s="171"/>
      <c r="FB46" s="172" t="s">
        <v>51</v>
      </c>
      <c r="FC46" s="169">
        <v>2025</v>
      </c>
      <c r="FD46" s="170"/>
      <c r="FE46" s="170"/>
      <c r="FF46" s="170"/>
      <c r="FG46" s="170"/>
      <c r="FH46" s="170"/>
      <c r="FI46" s="170"/>
      <c r="FJ46" s="170"/>
      <c r="FK46" s="170"/>
      <c r="FL46" s="170"/>
      <c r="FM46" s="170"/>
      <c r="FN46" s="171"/>
      <c r="FO46" s="172" t="s">
        <v>176</v>
      </c>
    </row>
    <row r="47" spans="2:171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8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8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8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8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73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73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73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73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73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73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73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73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73"/>
    </row>
    <row r="48" spans="2:171" s="5" customFormat="1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/>
      <c r="FL48" s="58"/>
      <c r="FM48" s="58"/>
      <c r="FN48" s="58"/>
      <c r="FO48" s="58">
        <f>+SUM(FC48:FN48)</f>
        <v>41097821.699999996</v>
      </c>
    </row>
    <row r="49" spans="2:171" ht="14.4" x14ac:dyDescent="0.3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/>
      <c r="FL49" s="61"/>
      <c r="FM49" s="64"/>
      <c r="FN49" s="64"/>
      <c r="FO49" s="61">
        <f>+SUM(FC49:FN49)</f>
        <v>12311060</v>
      </c>
    </row>
    <row r="50" spans="2:171" ht="14.4" x14ac:dyDescent="0.3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/>
      <c r="FL50" s="61"/>
      <c r="FM50" s="64"/>
      <c r="FN50" s="64"/>
      <c r="FO50" s="61">
        <f>+SUM(FC50:FN50)</f>
        <v>28786761.699999999</v>
      </c>
    </row>
    <row r="52" spans="2:171" x14ac:dyDescent="0.25">
      <c r="B52" s="5"/>
    </row>
    <row r="54" spans="2:171" x14ac:dyDescent="0.25">
      <c r="AC54" s="22"/>
      <c r="AD54" s="22"/>
      <c r="AE54" s="22"/>
      <c r="AF54" s="22"/>
      <c r="AG54" s="22"/>
      <c r="AH54" s="22"/>
      <c r="AI54" s="22"/>
      <c r="AJ54" s="22"/>
    </row>
    <row r="56" spans="2:171" x14ac:dyDescent="0.25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 x14ac:dyDescent="0.25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 x14ac:dyDescent="0.25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  <mergeCell ref="FC6:FN6"/>
    <mergeCell ref="FO6:FO7"/>
    <mergeCell ref="FC26:FN26"/>
    <mergeCell ref="FO26:FO27"/>
    <mergeCell ref="FC46:FN46"/>
    <mergeCell ref="FO46:F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topRight" activeCell="C1" sqref="C1"/>
      <selection pane="bottomLeft" activeCell="A4" sqref="A4"/>
      <selection pane="bottomRight" activeCell="GW20" sqref="GW20:GW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96" width="11.44140625" style="11"/>
    <col min="197" max="197" width="13.88671875" style="11" customWidth="1"/>
    <col min="198" max="209" width="11.44140625" style="11"/>
    <col min="210" max="210" width="13.88671875" style="11" customWidth="1"/>
    <col min="211" max="16384" width="11.44140625" style="11"/>
  </cols>
  <sheetData>
    <row r="1" spans="1:210" x14ac:dyDescent="0.25">
      <c r="A1" s="179" t="s">
        <v>0</v>
      </c>
      <c r="B1" s="179"/>
    </row>
    <row r="2" spans="1:210" ht="30" customHeight="1" x14ac:dyDescent="0.3">
      <c r="A2" s="180" t="s">
        <v>78</v>
      </c>
      <c r="B2" s="181"/>
    </row>
    <row r="3" spans="1:210" x14ac:dyDescent="0.25">
      <c r="A3" s="39" t="s">
        <v>79</v>
      </c>
    </row>
    <row r="5" spans="1:210" x14ac:dyDescent="0.25">
      <c r="B5" s="5" t="s">
        <v>38</v>
      </c>
    </row>
    <row r="6" spans="1:210" x14ac:dyDescent="0.25">
      <c r="B6" s="177" t="s">
        <v>39</v>
      </c>
      <c r="C6" s="182">
        <v>2010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2" t="s">
        <v>80</v>
      </c>
      <c r="P6" s="182">
        <v>2011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2" t="s">
        <v>81</v>
      </c>
      <c r="AC6" s="182">
        <v>2012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2" t="s">
        <v>82</v>
      </c>
      <c r="AP6" s="182">
        <v>2013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2" t="s">
        <v>40</v>
      </c>
      <c r="BC6" s="182">
        <v>2014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2" t="s">
        <v>41</v>
      </c>
      <c r="BP6" s="182">
        <v>2015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2" t="s">
        <v>42</v>
      </c>
      <c r="CC6" s="182">
        <v>2016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2" t="s">
        <v>43</v>
      </c>
      <c r="CP6" s="174">
        <v>2017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44</v>
      </c>
      <c r="DC6" s="174">
        <v>2018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45</v>
      </c>
      <c r="DP6" s="174">
        <v>2019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2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48</v>
      </c>
      <c r="FC6" s="174">
        <v>2022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49</v>
      </c>
      <c r="FP6" s="174">
        <v>2023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50</v>
      </c>
      <c r="GC6" s="174">
        <v>2024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51</v>
      </c>
      <c r="GP6" s="174">
        <v>2025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176</v>
      </c>
    </row>
    <row r="7" spans="1:210" x14ac:dyDescent="0.25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3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3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3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3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3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3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</row>
    <row r="8" spans="1:210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/>
      <c r="GY8" s="72"/>
      <c r="GZ8" s="72"/>
      <c r="HA8" s="72"/>
      <c r="HB8" s="72">
        <f>+SUM(GP8:HA8)</f>
        <v>132134</v>
      </c>
    </row>
    <row r="9" spans="1:210" ht="14.4" x14ac:dyDescent="0.3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/>
      <c r="GY9" s="73"/>
      <c r="GZ9" s="73"/>
      <c r="HA9" s="73"/>
      <c r="HB9" s="72"/>
    </row>
    <row r="10" spans="1:210" ht="14.4" x14ac:dyDescent="0.3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/>
      <c r="GY10" s="73"/>
      <c r="GZ10" s="73"/>
      <c r="HA10" s="73"/>
      <c r="HB10" s="73"/>
    </row>
    <row r="11" spans="1:210" x14ac:dyDescent="0.25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/>
      <c r="GY11" s="74"/>
      <c r="GZ11" s="74"/>
      <c r="HA11" s="74"/>
      <c r="HB11" s="74">
        <f>+SUM(GP11:HA11)</f>
        <v>132134</v>
      </c>
    </row>
    <row r="12" spans="1:210" x14ac:dyDescent="0.25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/>
      <c r="GY12" s="72"/>
      <c r="GZ12" s="72"/>
      <c r="HA12" s="72"/>
      <c r="HB12" s="72">
        <f>+SUM(GP12:HA12)</f>
        <v>112070</v>
      </c>
    </row>
    <row r="13" spans="1:210" x14ac:dyDescent="0.25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/>
      <c r="GY13" s="72"/>
      <c r="GZ13" s="72"/>
      <c r="HA13" s="72"/>
      <c r="HB13" s="72">
        <f>+SUM(GP13:HA13)</f>
        <v>20064</v>
      </c>
    </row>
    <row r="14" spans="1:210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 x14ac:dyDescent="0.25">
      <c r="B16" s="5" t="s">
        <v>71</v>
      </c>
    </row>
    <row r="17" spans="1:210" ht="15" customHeight="1" x14ac:dyDescent="0.25">
      <c r="B17" s="177" t="s">
        <v>39</v>
      </c>
      <c r="C17" s="182">
        <v>2010</v>
      </c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4"/>
      <c r="O17" s="172" t="s">
        <v>80</v>
      </c>
      <c r="P17" s="182">
        <v>2011</v>
      </c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4"/>
      <c r="AB17" s="172" t="s">
        <v>81</v>
      </c>
      <c r="AC17" s="182">
        <v>2012</v>
      </c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4"/>
      <c r="AO17" s="172" t="s">
        <v>82</v>
      </c>
      <c r="AP17" s="182">
        <v>2013</v>
      </c>
      <c r="AQ17" s="183"/>
      <c r="AR17" s="183"/>
      <c r="AS17" s="183"/>
      <c r="AT17" s="183"/>
      <c r="AU17" s="183"/>
      <c r="AV17" s="183"/>
      <c r="AW17" s="183"/>
      <c r="AX17" s="183"/>
      <c r="AY17" s="183"/>
      <c r="AZ17" s="183"/>
      <c r="BA17" s="184"/>
      <c r="BB17" s="172" t="s">
        <v>40</v>
      </c>
      <c r="BC17" s="182">
        <v>2014</v>
      </c>
      <c r="BD17" s="183"/>
      <c r="BE17" s="183"/>
      <c r="BF17" s="183"/>
      <c r="BG17" s="183"/>
      <c r="BH17" s="183"/>
      <c r="BI17" s="183"/>
      <c r="BJ17" s="183"/>
      <c r="BK17" s="183"/>
      <c r="BL17" s="183"/>
      <c r="BM17" s="183"/>
      <c r="BN17" s="184"/>
      <c r="BO17" s="172" t="s">
        <v>41</v>
      </c>
      <c r="BP17" s="182">
        <v>2015</v>
      </c>
      <c r="BQ17" s="183"/>
      <c r="BR17" s="183"/>
      <c r="BS17" s="183"/>
      <c r="BT17" s="183"/>
      <c r="BU17" s="183"/>
      <c r="BV17" s="183"/>
      <c r="BW17" s="183"/>
      <c r="BX17" s="183"/>
      <c r="BY17" s="183"/>
      <c r="BZ17" s="183"/>
      <c r="CA17" s="184"/>
      <c r="CB17" s="172" t="s">
        <v>42</v>
      </c>
      <c r="CC17" s="182">
        <v>2016</v>
      </c>
      <c r="CD17" s="183"/>
      <c r="CE17" s="183"/>
      <c r="CF17" s="183"/>
      <c r="CG17" s="183"/>
      <c r="CH17" s="183"/>
      <c r="CI17" s="183"/>
      <c r="CJ17" s="183"/>
      <c r="CK17" s="183"/>
      <c r="CL17" s="183"/>
      <c r="CM17" s="183"/>
      <c r="CN17" s="184"/>
      <c r="CO17" s="172" t="s">
        <v>43</v>
      </c>
      <c r="CP17" s="174">
        <v>2017</v>
      </c>
      <c r="CQ17" s="175"/>
      <c r="CR17" s="175"/>
      <c r="CS17" s="175"/>
      <c r="CT17" s="175"/>
      <c r="CU17" s="175"/>
      <c r="CV17" s="175"/>
      <c r="CW17" s="175"/>
      <c r="CX17" s="175"/>
      <c r="CY17" s="175"/>
      <c r="CZ17" s="175"/>
      <c r="DA17" s="176"/>
      <c r="DB17" s="172" t="s">
        <v>44</v>
      </c>
      <c r="DC17" s="174">
        <v>2018</v>
      </c>
      <c r="DD17" s="175"/>
      <c r="DE17" s="175"/>
      <c r="DF17" s="175"/>
      <c r="DG17" s="175"/>
      <c r="DH17" s="175"/>
      <c r="DI17" s="175"/>
      <c r="DJ17" s="175"/>
      <c r="DK17" s="175"/>
      <c r="DL17" s="175"/>
      <c r="DM17" s="175"/>
      <c r="DN17" s="176"/>
      <c r="DO17" s="172" t="s">
        <v>45</v>
      </c>
      <c r="DP17" s="174">
        <v>2019</v>
      </c>
      <c r="DQ17" s="175"/>
      <c r="DR17" s="175"/>
      <c r="DS17" s="175"/>
      <c r="DT17" s="175"/>
      <c r="DU17" s="175"/>
      <c r="DV17" s="175"/>
      <c r="DW17" s="175"/>
      <c r="DX17" s="175"/>
      <c r="DY17" s="175"/>
      <c r="DZ17" s="175"/>
      <c r="EA17" s="176"/>
      <c r="EB17" s="172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2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2" t="s">
        <v>48</v>
      </c>
      <c r="FC17" s="174">
        <v>2022</v>
      </c>
      <c r="FD17" s="175"/>
      <c r="FE17" s="175"/>
      <c r="FF17" s="175"/>
      <c r="FG17" s="175"/>
      <c r="FH17" s="175"/>
      <c r="FI17" s="175"/>
      <c r="FJ17" s="175"/>
      <c r="FK17" s="175"/>
      <c r="FL17" s="175"/>
      <c r="FM17" s="175"/>
      <c r="FN17" s="176"/>
      <c r="FO17" s="172" t="s">
        <v>49</v>
      </c>
      <c r="FP17" s="174">
        <v>2023</v>
      </c>
      <c r="FQ17" s="175"/>
      <c r="FR17" s="175"/>
      <c r="FS17" s="175"/>
      <c r="FT17" s="175"/>
      <c r="FU17" s="175"/>
      <c r="FV17" s="175"/>
      <c r="FW17" s="175"/>
      <c r="FX17" s="175"/>
      <c r="FY17" s="175"/>
      <c r="FZ17" s="175"/>
      <c r="GA17" s="176"/>
      <c r="GB17" s="172" t="s">
        <v>50</v>
      </c>
      <c r="GC17" s="174">
        <v>2024</v>
      </c>
      <c r="GD17" s="175"/>
      <c r="GE17" s="175"/>
      <c r="GF17" s="175"/>
      <c r="GG17" s="175"/>
      <c r="GH17" s="175"/>
      <c r="GI17" s="175"/>
      <c r="GJ17" s="175"/>
      <c r="GK17" s="175"/>
      <c r="GL17" s="175"/>
      <c r="GM17" s="175"/>
      <c r="GN17" s="176"/>
      <c r="GO17" s="172" t="s">
        <v>51</v>
      </c>
      <c r="GP17" s="174">
        <v>2025</v>
      </c>
      <c r="GQ17" s="175"/>
      <c r="GR17" s="175"/>
      <c r="GS17" s="175"/>
      <c r="GT17" s="175"/>
      <c r="GU17" s="175"/>
      <c r="GV17" s="175"/>
      <c r="GW17" s="175"/>
      <c r="GX17" s="175"/>
      <c r="GY17" s="175"/>
      <c r="GZ17" s="175"/>
      <c r="HA17" s="176"/>
      <c r="HB17" s="172" t="s">
        <v>176</v>
      </c>
    </row>
    <row r="18" spans="1:210" x14ac:dyDescent="0.25">
      <c r="B18" s="178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73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73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73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73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73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73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73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73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73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73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73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73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73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73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73"/>
      <c r="GP18" s="45" t="s">
        <v>52</v>
      </c>
      <c r="GQ18" s="45" t="s">
        <v>53</v>
      </c>
      <c r="GR18" s="45" t="s">
        <v>54</v>
      </c>
      <c r="GS18" s="45" t="s">
        <v>55</v>
      </c>
      <c r="GT18" s="45" t="s">
        <v>56</v>
      </c>
      <c r="GU18" s="45" t="s">
        <v>57</v>
      </c>
      <c r="GV18" s="45" t="s">
        <v>58</v>
      </c>
      <c r="GW18" s="45" t="s">
        <v>59</v>
      </c>
      <c r="GX18" s="45" t="s">
        <v>60</v>
      </c>
      <c r="GY18" s="45" t="s">
        <v>61</v>
      </c>
      <c r="GZ18" s="45" t="s">
        <v>62</v>
      </c>
      <c r="HA18" s="45" t="s">
        <v>63</v>
      </c>
      <c r="HB18" s="173"/>
    </row>
    <row r="19" spans="1:210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/>
      <c r="GY19" s="72"/>
      <c r="GZ19" s="72"/>
      <c r="HA19" s="72"/>
      <c r="HB19" s="72">
        <f>+SUM(GP19:HA19)</f>
        <v>159817</v>
      </c>
    </row>
    <row r="20" spans="1:210" ht="14.4" x14ac:dyDescent="0.3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/>
      <c r="GY20" s="73"/>
      <c r="GZ20" s="73"/>
      <c r="HA20" s="73"/>
      <c r="HB20" s="72"/>
    </row>
    <row r="21" spans="1:210" ht="14.4" x14ac:dyDescent="0.3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/>
      <c r="GY21" s="73"/>
      <c r="GZ21" s="73"/>
      <c r="HA21" s="73"/>
      <c r="HB21" s="73"/>
    </row>
    <row r="22" spans="1:210" x14ac:dyDescent="0.25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/>
      <c r="GY22" s="74"/>
      <c r="GZ22" s="74"/>
      <c r="HA22" s="74"/>
      <c r="HB22" s="74">
        <f>+SUM(GP22:HA22)</f>
        <v>159817</v>
      </c>
    </row>
    <row r="23" spans="1:210" x14ac:dyDescent="0.25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/>
      <c r="GY23" s="72"/>
      <c r="GZ23" s="72"/>
      <c r="HA23" s="72"/>
      <c r="HB23" s="72">
        <f>+SUM(GP23:HA23)</f>
        <v>112070</v>
      </c>
    </row>
    <row r="24" spans="1:210" x14ac:dyDescent="0.25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/>
      <c r="GY24" s="72"/>
      <c r="GZ24" s="72"/>
      <c r="HA24" s="72"/>
      <c r="HB24" s="72">
        <f>+SUM(GP24:HA24)</f>
        <v>47747</v>
      </c>
    </row>
    <row r="27" spans="1:210" x14ac:dyDescent="0.25">
      <c r="B27" s="5" t="s">
        <v>72</v>
      </c>
    </row>
    <row r="28" spans="1:210" ht="15" customHeight="1" x14ac:dyDescent="0.25">
      <c r="B28" s="12" t="s">
        <v>73</v>
      </c>
      <c r="C28" s="182">
        <v>2010</v>
      </c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4"/>
      <c r="O28" s="172" t="s">
        <v>80</v>
      </c>
      <c r="P28" s="182">
        <v>2011</v>
      </c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4"/>
      <c r="AB28" s="172" t="s">
        <v>81</v>
      </c>
      <c r="AC28" s="182">
        <v>2012</v>
      </c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4"/>
      <c r="AO28" s="172" t="s">
        <v>82</v>
      </c>
      <c r="AP28" s="182">
        <v>2013</v>
      </c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4"/>
      <c r="BB28" s="172" t="s">
        <v>40</v>
      </c>
      <c r="BC28" s="182">
        <v>2014</v>
      </c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4"/>
      <c r="BO28" s="172" t="s">
        <v>41</v>
      </c>
      <c r="BP28" s="182">
        <v>2015</v>
      </c>
      <c r="BQ28" s="183"/>
      <c r="BR28" s="183"/>
      <c r="BS28" s="183"/>
      <c r="BT28" s="183"/>
      <c r="BU28" s="183"/>
      <c r="BV28" s="183"/>
      <c r="BW28" s="183"/>
      <c r="BX28" s="183"/>
      <c r="BY28" s="183"/>
      <c r="BZ28" s="183"/>
      <c r="CA28" s="184"/>
      <c r="CB28" s="172" t="s">
        <v>42</v>
      </c>
      <c r="CC28" s="182">
        <v>2016</v>
      </c>
      <c r="CD28" s="183"/>
      <c r="CE28" s="183"/>
      <c r="CF28" s="183"/>
      <c r="CG28" s="183"/>
      <c r="CH28" s="183"/>
      <c r="CI28" s="183"/>
      <c r="CJ28" s="183"/>
      <c r="CK28" s="183"/>
      <c r="CL28" s="183"/>
      <c r="CM28" s="183"/>
      <c r="CN28" s="184"/>
      <c r="CO28" s="172" t="s">
        <v>43</v>
      </c>
      <c r="CP28" s="174">
        <v>2017</v>
      </c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6"/>
      <c r="DB28" s="172" t="s">
        <v>44</v>
      </c>
      <c r="DC28" s="174">
        <v>2018</v>
      </c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6"/>
      <c r="DO28" s="172" t="s">
        <v>45</v>
      </c>
      <c r="DP28" s="174">
        <v>2019</v>
      </c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6"/>
      <c r="EB28" s="172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2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2" t="s">
        <v>48</v>
      </c>
      <c r="FC28" s="174">
        <v>2022</v>
      </c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6"/>
      <c r="FO28" s="172" t="s">
        <v>49</v>
      </c>
      <c r="FP28" s="174">
        <v>2023</v>
      </c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6"/>
      <c r="GB28" s="172" t="s">
        <v>50</v>
      </c>
      <c r="GC28" s="174">
        <v>2024</v>
      </c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6"/>
      <c r="GO28" s="172" t="s">
        <v>51</v>
      </c>
      <c r="GP28" s="174">
        <v>2025</v>
      </c>
      <c r="GQ28" s="175"/>
      <c r="GR28" s="175"/>
      <c r="GS28" s="175"/>
      <c r="GT28" s="175"/>
      <c r="GU28" s="175"/>
      <c r="GV28" s="175"/>
      <c r="GW28" s="175"/>
      <c r="GX28" s="175"/>
      <c r="GY28" s="175"/>
      <c r="GZ28" s="175"/>
      <c r="HA28" s="176"/>
      <c r="HB28" s="172" t="s">
        <v>176</v>
      </c>
    </row>
    <row r="29" spans="1:210" x14ac:dyDescent="0.25">
      <c r="B29" s="13" t="s">
        <v>74</v>
      </c>
      <c r="C29" s="155" t="s">
        <v>52</v>
      </c>
      <c r="D29" s="155" t="s">
        <v>53</v>
      </c>
      <c r="E29" s="155" t="s">
        <v>54</v>
      </c>
      <c r="F29" s="155" t="s">
        <v>55</v>
      </c>
      <c r="G29" s="155" t="s">
        <v>56</v>
      </c>
      <c r="H29" s="155" t="s">
        <v>57</v>
      </c>
      <c r="I29" s="155" t="s">
        <v>58</v>
      </c>
      <c r="J29" s="155" t="s">
        <v>59</v>
      </c>
      <c r="K29" s="155" t="s">
        <v>60</v>
      </c>
      <c r="L29" s="155" t="s">
        <v>61</v>
      </c>
      <c r="M29" s="155" t="s">
        <v>62</v>
      </c>
      <c r="N29" s="155" t="s">
        <v>63</v>
      </c>
      <c r="O29" s="173"/>
      <c r="P29" s="155" t="s">
        <v>52</v>
      </c>
      <c r="Q29" s="155" t="s">
        <v>53</v>
      </c>
      <c r="R29" s="155" t="s">
        <v>54</v>
      </c>
      <c r="S29" s="155" t="s">
        <v>55</v>
      </c>
      <c r="T29" s="155" t="s">
        <v>56</v>
      </c>
      <c r="U29" s="155" t="s">
        <v>57</v>
      </c>
      <c r="V29" s="155" t="s">
        <v>58</v>
      </c>
      <c r="W29" s="155" t="s">
        <v>59</v>
      </c>
      <c r="X29" s="155" t="s">
        <v>60</v>
      </c>
      <c r="Y29" s="155" t="s">
        <v>61</v>
      </c>
      <c r="Z29" s="155" t="s">
        <v>62</v>
      </c>
      <c r="AA29" s="155" t="s">
        <v>63</v>
      </c>
      <c r="AB29" s="173"/>
      <c r="AC29" s="155" t="s">
        <v>52</v>
      </c>
      <c r="AD29" s="155" t="s">
        <v>53</v>
      </c>
      <c r="AE29" s="155" t="s">
        <v>54</v>
      </c>
      <c r="AF29" s="155" t="s">
        <v>55</v>
      </c>
      <c r="AG29" s="155" t="s">
        <v>56</v>
      </c>
      <c r="AH29" s="155" t="s">
        <v>57</v>
      </c>
      <c r="AI29" s="155" t="s">
        <v>58</v>
      </c>
      <c r="AJ29" s="155" t="s">
        <v>59</v>
      </c>
      <c r="AK29" s="155" t="s">
        <v>60</v>
      </c>
      <c r="AL29" s="155" t="s">
        <v>61</v>
      </c>
      <c r="AM29" s="155" t="s">
        <v>62</v>
      </c>
      <c r="AN29" s="155" t="s">
        <v>63</v>
      </c>
      <c r="AO29" s="173"/>
      <c r="AP29" s="155" t="s">
        <v>52</v>
      </c>
      <c r="AQ29" s="155" t="s">
        <v>53</v>
      </c>
      <c r="AR29" s="155" t="s">
        <v>54</v>
      </c>
      <c r="AS29" s="155" t="s">
        <v>55</v>
      </c>
      <c r="AT29" s="155" t="s">
        <v>56</v>
      </c>
      <c r="AU29" s="155" t="s">
        <v>57</v>
      </c>
      <c r="AV29" s="155" t="s">
        <v>58</v>
      </c>
      <c r="AW29" s="155" t="s">
        <v>59</v>
      </c>
      <c r="AX29" s="155" t="s">
        <v>60</v>
      </c>
      <c r="AY29" s="155" t="s">
        <v>61</v>
      </c>
      <c r="AZ29" s="155" t="s">
        <v>62</v>
      </c>
      <c r="BA29" s="155" t="s">
        <v>63</v>
      </c>
      <c r="BB29" s="173"/>
      <c r="BC29" s="155" t="s">
        <v>52</v>
      </c>
      <c r="BD29" s="155" t="s">
        <v>53</v>
      </c>
      <c r="BE29" s="155" t="s">
        <v>54</v>
      </c>
      <c r="BF29" s="155" t="s">
        <v>55</v>
      </c>
      <c r="BG29" s="155" t="s">
        <v>56</v>
      </c>
      <c r="BH29" s="155" t="s">
        <v>57</v>
      </c>
      <c r="BI29" s="155" t="s">
        <v>58</v>
      </c>
      <c r="BJ29" s="155" t="s">
        <v>59</v>
      </c>
      <c r="BK29" s="155" t="s">
        <v>60</v>
      </c>
      <c r="BL29" s="155" t="s">
        <v>61</v>
      </c>
      <c r="BM29" s="155" t="s">
        <v>62</v>
      </c>
      <c r="BN29" s="155" t="s">
        <v>63</v>
      </c>
      <c r="BO29" s="173"/>
      <c r="BP29" s="155" t="s">
        <v>52</v>
      </c>
      <c r="BQ29" s="155" t="s">
        <v>53</v>
      </c>
      <c r="BR29" s="155" t="s">
        <v>54</v>
      </c>
      <c r="BS29" s="155" t="s">
        <v>55</v>
      </c>
      <c r="BT29" s="155" t="s">
        <v>56</v>
      </c>
      <c r="BU29" s="155" t="s">
        <v>57</v>
      </c>
      <c r="BV29" s="155" t="s">
        <v>58</v>
      </c>
      <c r="BW29" s="155" t="s">
        <v>59</v>
      </c>
      <c r="BX29" s="155" t="s">
        <v>60</v>
      </c>
      <c r="BY29" s="155" t="s">
        <v>61</v>
      </c>
      <c r="BZ29" s="155" t="s">
        <v>62</v>
      </c>
      <c r="CA29" s="155" t="s">
        <v>63</v>
      </c>
      <c r="CB29" s="173"/>
      <c r="CC29" s="155" t="s">
        <v>52</v>
      </c>
      <c r="CD29" s="155" t="s">
        <v>53</v>
      </c>
      <c r="CE29" s="155" t="s">
        <v>54</v>
      </c>
      <c r="CF29" s="155" t="s">
        <v>55</v>
      </c>
      <c r="CG29" s="155" t="s">
        <v>56</v>
      </c>
      <c r="CH29" s="155" t="s">
        <v>57</v>
      </c>
      <c r="CI29" s="155" t="s">
        <v>58</v>
      </c>
      <c r="CJ29" s="155" t="s">
        <v>59</v>
      </c>
      <c r="CK29" s="155" t="s">
        <v>60</v>
      </c>
      <c r="CL29" s="155" t="s">
        <v>61</v>
      </c>
      <c r="CM29" s="155" t="s">
        <v>62</v>
      </c>
      <c r="CN29" s="155" t="s">
        <v>63</v>
      </c>
      <c r="CO29" s="173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73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73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73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73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73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73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73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73"/>
      <c r="GP29" s="45" t="s">
        <v>52</v>
      </c>
      <c r="GQ29" s="45" t="s">
        <v>53</v>
      </c>
      <c r="GR29" s="45" t="s">
        <v>54</v>
      </c>
      <c r="GS29" s="45" t="s">
        <v>55</v>
      </c>
      <c r="GT29" s="45" t="s">
        <v>56</v>
      </c>
      <c r="GU29" s="45" t="s">
        <v>57</v>
      </c>
      <c r="GV29" s="45" t="s">
        <v>58</v>
      </c>
      <c r="GW29" s="45" t="s">
        <v>59</v>
      </c>
      <c r="GX29" s="45" t="s">
        <v>60</v>
      </c>
      <c r="GY29" s="45" t="s">
        <v>61</v>
      </c>
      <c r="GZ29" s="45" t="s">
        <v>62</v>
      </c>
      <c r="HA29" s="45" t="s">
        <v>63</v>
      </c>
      <c r="HB29" s="173"/>
    </row>
    <row r="30" spans="1:210" s="25" customFormat="1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/>
      <c r="GY30" s="75"/>
      <c r="GZ30" s="75"/>
      <c r="HA30" s="75"/>
      <c r="HB30" s="74">
        <f>+SUM(GP30:HA30)</f>
        <v>523689.10000000009</v>
      </c>
    </row>
    <row r="31" spans="1:210" x14ac:dyDescent="0.25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/>
      <c r="GY31" s="72"/>
      <c r="GZ31" s="72"/>
      <c r="HA31" s="72"/>
      <c r="HB31" s="72">
        <f>+SUM(GP31:HA31)</f>
        <v>367236.3</v>
      </c>
    </row>
    <row r="32" spans="1:210" x14ac:dyDescent="0.25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/>
      <c r="GY32" s="72"/>
      <c r="GZ32" s="72"/>
      <c r="HA32" s="72"/>
      <c r="HB32" s="72">
        <f>+SUM(GP32:HA32)</f>
        <v>156452.80000000002</v>
      </c>
    </row>
    <row r="35" spans="2:202" x14ac:dyDescent="0.25">
      <c r="B35" s="5"/>
    </row>
    <row r="37" spans="2:202" x14ac:dyDescent="0.25">
      <c r="BP37" s="26"/>
      <c r="BQ37" s="26"/>
      <c r="BR37" s="26"/>
      <c r="BS37" s="26"/>
      <c r="BT37" s="26"/>
      <c r="BU37" s="26"/>
      <c r="BV37" s="26"/>
      <c r="BW37" s="26"/>
    </row>
    <row r="43" spans="2:202" x14ac:dyDescent="0.25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 x14ac:dyDescent="0.25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 x14ac:dyDescent="0.25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S6" activePane="bottomRight" state="frozen"/>
      <selection pane="topRight" activeCell="C1" sqref="C1"/>
      <selection pane="bottomLeft" activeCell="A4" sqref="A4"/>
      <selection pane="bottomRight" activeCell="EW26" sqref="EW26:EW27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34" width="11.44140625" style="2"/>
    <col min="135" max="136" width="13.33203125" style="2" customWidth="1"/>
    <col min="137" max="139" width="13.33203125" style="2" bestFit="1" customWidth="1"/>
    <col min="140" max="140" width="12.109375" style="2" bestFit="1" customWidth="1"/>
    <col min="141" max="141" width="14.109375" style="2" bestFit="1" customWidth="1"/>
    <col min="142" max="142" width="13.33203125" style="2" bestFit="1" customWidth="1"/>
    <col min="143" max="144" width="11.44140625" style="2"/>
    <col min="145" max="145" width="14.6640625" style="2" customWidth="1"/>
    <col min="146" max="146" width="16" style="2" customWidth="1"/>
    <col min="147" max="147" width="13.44140625" style="2" bestFit="1" customWidth="1"/>
    <col min="148" max="149" width="13.33203125" style="2" customWidth="1"/>
    <col min="150" max="152" width="13.33203125" style="2" bestFit="1" customWidth="1"/>
    <col min="153" max="153" width="12.109375" style="2" bestFit="1" customWidth="1"/>
    <col min="154" max="154" width="14.109375" style="2" bestFit="1" customWidth="1"/>
    <col min="155" max="155" width="13.33203125" style="2" bestFit="1" customWidth="1"/>
    <col min="156" max="157" width="11.44140625" style="2"/>
    <col min="158" max="158" width="14.6640625" style="2" customWidth="1"/>
    <col min="159" max="16384" width="11.44140625" style="2"/>
  </cols>
  <sheetData>
    <row r="1" spans="1:158" x14ac:dyDescent="0.25">
      <c r="A1" s="179" t="s">
        <v>0</v>
      </c>
      <c r="B1" s="179"/>
      <c r="CY1" s="2" t="s">
        <v>84</v>
      </c>
    </row>
    <row r="2" spans="1:158" ht="30" customHeight="1" x14ac:dyDescent="0.25">
      <c r="A2" s="180" t="s">
        <v>85</v>
      </c>
      <c r="B2" s="181"/>
    </row>
    <row r="3" spans="1:158" x14ac:dyDescent="0.25">
      <c r="A3" s="39" t="s">
        <v>86</v>
      </c>
    </row>
    <row r="5" spans="1:158" x14ac:dyDescent="0.25">
      <c r="B5" s="5" t="s">
        <v>38</v>
      </c>
    </row>
    <row r="6" spans="1:158" ht="15" customHeight="1" x14ac:dyDescent="0.25">
      <c r="B6" s="177" t="s">
        <v>39</v>
      </c>
      <c r="C6" s="174">
        <v>2014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41</v>
      </c>
      <c r="P6" s="174">
        <v>2015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42</v>
      </c>
      <c r="AC6" s="174">
        <v>2016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43</v>
      </c>
      <c r="AP6" s="174">
        <v>2017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44</v>
      </c>
      <c r="BC6" s="174">
        <v>2018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45</v>
      </c>
      <c r="BP6" s="174">
        <v>2019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2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2" t="s">
        <v>48</v>
      </c>
      <c r="DC6" s="174">
        <v>2022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49</v>
      </c>
      <c r="DP6" s="174">
        <v>2023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50</v>
      </c>
      <c r="EC6" s="174">
        <v>2024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51</v>
      </c>
      <c r="EP6" s="174">
        <v>2025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176</v>
      </c>
    </row>
    <row r="7" spans="1:158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</row>
    <row r="8" spans="1:158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/>
      <c r="EY8" s="47"/>
      <c r="EZ8" s="47"/>
      <c r="FA8" s="47"/>
      <c r="FB8" s="78">
        <f>+SUM(EP8:FA8)</f>
        <v>674748</v>
      </c>
    </row>
    <row r="9" spans="1:158" x14ac:dyDescent="0.25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/>
      <c r="EY9" s="49"/>
      <c r="EZ9" s="49"/>
      <c r="FA9" s="49"/>
      <c r="FB9" s="78">
        <f t="shared" ref="FB9:FB16" si="13">+SUM(EP9:FA9)</f>
        <v>425222</v>
      </c>
    </row>
    <row r="10" spans="1:158" x14ac:dyDescent="0.25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/>
      <c r="EY10" s="50"/>
      <c r="EZ10" s="50"/>
      <c r="FA10" s="50"/>
      <c r="FB10" s="78">
        <f t="shared" si="13"/>
        <v>249526</v>
      </c>
    </row>
    <row r="11" spans="1:158" x14ac:dyDescent="0.25">
      <c r="B11" s="46" t="s">
        <v>88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/>
      <c r="EY11" s="47"/>
      <c r="EZ11" s="47"/>
      <c r="FA11" s="47"/>
      <c r="FB11" s="78">
        <f t="shared" si="13"/>
        <v>1197588</v>
      </c>
    </row>
    <row r="12" spans="1:158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/>
      <c r="EY12" s="49"/>
      <c r="EZ12" s="49"/>
      <c r="FA12" s="49"/>
      <c r="FB12" s="78">
        <f t="shared" si="13"/>
        <v>885828</v>
      </c>
    </row>
    <row r="13" spans="1:158" x14ac:dyDescent="0.25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/>
      <c r="EY13" s="50"/>
      <c r="EZ13" s="50"/>
      <c r="FA13" s="50"/>
      <c r="FB13" s="78">
        <f t="shared" si="13"/>
        <v>311760</v>
      </c>
    </row>
    <row r="14" spans="1:158" x14ac:dyDescent="0.25">
      <c r="B14" s="51" t="s">
        <v>70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/>
      <c r="EY14" s="84"/>
      <c r="EZ14" s="84"/>
      <c r="FA14" s="84"/>
      <c r="FB14" s="85">
        <f t="shared" si="13"/>
        <v>1872336</v>
      </c>
    </row>
    <row r="15" spans="1:158" x14ac:dyDescent="0.25">
      <c r="B15" s="48" t="s">
        <v>65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/>
      <c r="EY15" s="87"/>
      <c r="EZ15" s="87"/>
      <c r="FA15" s="87"/>
      <c r="FB15" s="53">
        <f t="shared" si="13"/>
        <v>1311050</v>
      </c>
    </row>
    <row r="16" spans="1:158" x14ac:dyDescent="0.25">
      <c r="B16" s="48" t="s">
        <v>66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/>
      <c r="EY16" s="87"/>
      <c r="EZ16" s="87"/>
      <c r="FA16" s="87"/>
      <c r="FB16" s="53">
        <f t="shared" si="13"/>
        <v>561286</v>
      </c>
    </row>
    <row r="19" spans="2:158" x14ac:dyDescent="0.25">
      <c r="B19" s="5" t="s">
        <v>71</v>
      </c>
    </row>
    <row r="20" spans="2:158" ht="15" customHeight="1" x14ac:dyDescent="0.25">
      <c r="B20" s="177" t="s">
        <v>39</v>
      </c>
      <c r="C20" s="174">
        <v>2014</v>
      </c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6"/>
      <c r="O20" s="172" t="s">
        <v>41</v>
      </c>
      <c r="P20" s="174">
        <v>2015</v>
      </c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6"/>
      <c r="AB20" s="172" t="s">
        <v>42</v>
      </c>
      <c r="AC20" s="174">
        <v>2016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6"/>
      <c r="AO20" s="172" t="s">
        <v>43</v>
      </c>
      <c r="AP20" s="174">
        <v>2017</v>
      </c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6"/>
      <c r="BB20" s="172" t="s">
        <v>44</v>
      </c>
      <c r="BC20" s="174">
        <v>2018</v>
      </c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6"/>
      <c r="BO20" s="172" t="s">
        <v>45</v>
      </c>
      <c r="BP20" s="174">
        <v>2019</v>
      </c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6"/>
      <c r="CB20" s="172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2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2" t="s">
        <v>48</v>
      </c>
      <c r="DC20" s="174">
        <v>2022</v>
      </c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6"/>
      <c r="DO20" s="172" t="s">
        <v>49</v>
      </c>
      <c r="DP20" s="174">
        <v>2023</v>
      </c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6"/>
      <c r="EB20" s="172" t="s">
        <v>50</v>
      </c>
      <c r="EC20" s="174">
        <v>2024</v>
      </c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6"/>
      <c r="EO20" s="172" t="s">
        <v>51</v>
      </c>
      <c r="EP20" s="174">
        <v>2025</v>
      </c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6"/>
      <c r="FB20" s="172" t="s">
        <v>176</v>
      </c>
    </row>
    <row r="21" spans="2:158" x14ac:dyDescent="0.25">
      <c r="B21" s="178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73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73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73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73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73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73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73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73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73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73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73"/>
      <c r="EP21" s="45" t="s">
        <v>52</v>
      </c>
      <c r="EQ21" s="45" t="s">
        <v>53</v>
      </c>
      <c r="ER21" s="45" t="s">
        <v>54</v>
      </c>
      <c r="ES21" s="45" t="s">
        <v>55</v>
      </c>
      <c r="ET21" s="45" t="s">
        <v>56</v>
      </c>
      <c r="EU21" s="45" t="s">
        <v>57</v>
      </c>
      <c r="EV21" s="45" t="s">
        <v>58</v>
      </c>
      <c r="EW21" s="45" t="s">
        <v>59</v>
      </c>
      <c r="EX21" s="45" t="s">
        <v>60</v>
      </c>
      <c r="EY21" s="45" t="s">
        <v>61</v>
      </c>
      <c r="EZ21" s="45" t="s">
        <v>62</v>
      </c>
      <c r="FA21" s="45" t="s">
        <v>63</v>
      </c>
      <c r="FB21" s="173"/>
    </row>
    <row r="22" spans="2:158" x14ac:dyDescent="0.25">
      <c r="B22" s="46" t="s">
        <v>87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/>
      <c r="EY22" s="47"/>
      <c r="EZ22" s="47"/>
      <c r="FA22" s="47"/>
      <c r="FB22" s="78">
        <f>+SUM(EP22:FA22)</f>
        <v>1570262</v>
      </c>
    </row>
    <row r="23" spans="2:158" x14ac:dyDescent="0.25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/>
      <c r="EY23" s="49"/>
      <c r="EZ23" s="49"/>
      <c r="FA23" s="49"/>
      <c r="FB23" s="78">
        <f t="shared" ref="FB23:FB30" si="52">+SUM(EP23:FA23)</f>
        <v>425222</v>
      </c>
    </row>
    <row r="24" spans="2:158" x14ac:dyDescent="0.25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/>
      <c r="EY24" s="50"/>
      <c r="EZ24" s="50"/>
      <c r="FA24" s="50"/>
      <c r="FB24" s="78">
        <f t="shared" si="52"/>
        <v>1145040</v>
      </c>
    </row>
    <row r="25" spans="2:158" x14ac:dyDescent="0.25">
      <c r="B25" s="46" t="s">
        <v>88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/>
      <c r="EY25" s="47"/>
      <c r="EZ25" s="47"/>
      <c r="FA25" s="47"/>
      <c r="FB25" s="78">
        <f t="shared" si="52"/>
        <v>1764452</v>
      </c>
    </row>
    <row r="26" spans="2:158" x14ac:dyDescent="0.25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/>
      <c r="EY26" s="49"/>
      <c r="EZ26" s="49"/>
      <c r="FA26" s="49"/>
      <c r="FB26" s="78">
        <f t="shared" si="52"/>
        <v>885828</v>
      </c>
    </row>
    <row r="27" spans="2:158" x14ac:dyDescent="0.25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/>
      <c r="EY27" s="50"/>
      <c r="EZ27" s="50"/>
      <c r="FA27" s="50"/>
      <c r="FB27" s="78">
        <f t="shared" si="52"/>
        <v>878624</v>
      </c>
    </row>
    <row r="28" spans="2:158" x14ac:dyDescent="0.25">
      <c r="B28" s="51" t="s">
        <v>70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/>
      <c r="EY28" s="84"/>
      <c r="EZ28" s="84"/>
      <c r="FA28" s="84"/>
      <c r="FB28" s="85">
        <f t="shared" si="52"/>
        <v>3334714</v>
      </c>
    </row>
    <row r="29" spans="2:158" x14ac:dyDescent="0.25">
      <c r="B29" s="48" t="s">
        <v>65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/>
      <c r="EY29" s="87"/>
      <c r="EZ29" s="87"/>
      <c r="FA29" s="87"/>
      <c r="FB29" s="53">
        <f t="shared" si="52"/>
        <v>1311050</v>
      </c>
    </row>
    <row r="30" spans="2:158" x14ac:dyDescent="0.25">
      <c r="B30" s="48" t="s">
        <v>66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/>
      <c r="EY30" s="87"/>
      <c r="EZ30" s="87"/>
      <c r="FA30" s="87"/>
      <c r="FB30" s="53">
        <f t="shared" si="52"/>
        <v>2023664</v>
      </c>
    </row>
    <row r="34" spans="2:158" ht="15" customHeight="1" x14ac:dyDescent="0.25">
      <c r="B34" s="12" t="s">
        <v>73</v>
      </c>
      <c r="C34" s="174">
        <v>2014</v>
      </c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6"/>
      <c r="O34" s="172" t="s">
        <v>41</v>
      </c>
      <c r="P34" s="174">
        <v>2015</v>
      </c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6"/>
      <c r="AB34" s="172" t="s">
        <v>42</v>
      </c>
      <c r="AC34" s="174">
        <v>2016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6"/>
      <c r="AO34" s="172" t="s">
        <v>43</v>
      </c>
      <c r="AP34" s="174">
        <v>2017</v>
      </c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6"/>
      <c r="BB34" s="172" t="s">
        <v>44</v>
      </c>
      <c r="BC34" s="174">
        <v>2018</v>
      </c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6"/>
      <c r="BO34" s="172" t="s">
        <v>45</v>
      </c>
      <c r="BP34" s="174">
        <v>2019</v>
      </c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6"/>
      <c r="CB34" s="172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2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2" t="s">
        <v>48</v>
      </c>
      <c r="DC34" s="174">
        <v>2022</v>
      </c>
      <c r="DD34" s="175"/>
      <c r="DE34" s="175"/>
      <c r="DF34" s="175"/>
      <c r="DG34" s="175"/>
      <c r="DH34" s="175"/>
      <c r="DI34" s="175"/>
      <c r="DJ34" s="175"/>
      <c r="DK34" s="175"/>
      <c r="DL34" s="175"/>
      <c r="DM34" s="175"/>
      <c r="DN34" s="176"/>
      <c r="DO34" s="172" t="s">
        <v>49</v>
      </c>
      <c r="DP34" s="174">
        <v>2023</v>
      </c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6"/>
      <c r="EB34" s="172" t="s">
        <v>50</v>
      </c>
      <c r="EC34" s="174">
        <v>2024</v>
      </c>
      <c r="ED34" s="175"/>
      <c r="EE34" s="175"/>
      <c r="EF34" s="175"/>
      <c r="EG34" s="175"/>
      <c r="EH34" s="175"/>
      <c r="EI34" s="175"/>
      <c r="EJ34" s="175"/>
      <c r="EK34" s="175"/>
      <c r="EL34" s="175"/>
      <c r="EM34" s="175"/>
      <c r="EN34" s="176"/>
      <c r="EO34" s="172" t="s">
        <v>51</v>
      </c>
      <c r="EP34" s="174">
        <v>2025</v>
      </c>
      <c r="EQ34" s="175"/>
      <c r="ER34" s="175"/>
      <c r="ES34" s="175"/>
      <c r="ET34" s="175"/>
      <c r="EU34" s="175"/>
      <c r="EV34" s="175"/>
      <c r="EW34" s="175"/>
      <c r="EX34" s="175"/>
      <c r="EY34" s="175"/>
      <c r="EZ34" s="175"/>
      <c r="FA34" s="176"/>
      <c r="FB34" s="172" t="s">
        <v>176</v>
      </c>
    </row>
    <row r="35" spans="2:158" x14ac:dyDescent="0.25">
      <c r="B35" s="13" t="s">
        <v>74</v>
      </c>
      <c r="C35" s="156" t="s">
        <v>52</v>
      </c>
      <c r="D35" s="156" t="s">
        <v>53</v>
      </c>
      <c r="E35" s="156" t="s">
        <v>54</v>
      </c>
      <c r="F35" s="156" t="s">
        <v>55</v>
      </c>
      <c r="G35" s="156" t="s">
        <v>56</v>
      </c>
      <c r="H35" s="156" t="s">
        <v>57</v>
      </c>
      <c r="I35" s="156" t="s">
        <v>58</v>
      </c>
      <c r="J35" s="156" t="s">
        <v>59</v>
      </c>
      <c r="K35" s="156" t="s">
        <v>60</v>
      </c>
      <c r="L35" s="156" t="s">
        <v>61</v>
      </c>
      <c r="M35" s="156" t="s">
        <v>62</v>
      </c>
      <c r="N35" s="156" t="s">
        <v>63</v>
      </c>
      <c r="O35" s="173"/>
      <c r="P35" s="156" t="s">
        <v>52</v>
      </c>
      <c r="Q35" s="156" t="s">
        <v>53</v>
      </c>
      <c r="R35" s="156" t="s">
        <v>54</v>
      </c>
      <c r="S35" s="156" t="s">
        <v>55</v>
      </c>
      <c r="T35" s="156" t="s">
        <v>56</v>
      </c>
      <c r="U35" s="156" t="s">
        <v>57</v>
      </c>
      <c r="V35" s="156" t="s">
        <v>58</v>
      </c>
      <c r="W35" s="156" t="s">
        <v>59</v>
      </c>
      <c r="X35" s="156" t="s">
        <v>60</v>
      </c>
      <c r="Y35" s="156" t="s">
        <v>61</v>
      </c>
      <c r="Z35" s="156" t="s">
        <v>62</v>
      </c>
      <c r="AA35" s="156" t="s">
        <v>63</v>
      </c>
      <c r="AB35" s="173"/>
      <c r="AC35" s="156" t="s">
        <v>52</v>
      </c>
      <c r="AD35" s="156" t="s">
        <v>53</v>
      </c>
      <c r="AE35" s="156" t="s">
        <v>54</v>
      </c>
      <c r="AF35" s="156" t="s">
        <v>55</v>
      </c>
      <c r="AG35" s="156" t="s">
        <v>56</v>
      </c>
      <c r="AH35" s="156" t="s">
        <v>57</v>
      </c>
      <c r="AI35" s="156" t="s">
        <v>58</v>
      </c>
      <c r="AJ35" s="156" t="s">
        <v>59</v>
      </c>
      <c r="AK35" s="156" t="s">
        <v>60</v>
      </c>
      <c r="AL35" s="156" t="s">
        <v>61</v>
      </c>
      <c r="AM35" s="156" t="s">
        <v>62</v>
      </c>
      <c r="AN35" s="156" t="s">
        <v>63</v>
      </c>
      <c r="AO35" s="173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73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73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73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73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73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73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73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73"/>
      <c r="EP35" s="45" t="s">
        <v>52</v>
      </c>
      <c r="EQ35" s="45" t="s">
        <v>53</v>
      </c>
      <c r="ER35" s="45" t="s">
        <v>54</v>
      </c>
      <c r="ES35" s="45" t="s">
        <v>55</v>
      </c>
      <c r="ET35" s="45" t="s">
        <v>56</v>
      </c>
      <c r="EU35" s="45" t="s">
        <v>57</v>
      </c>
      <c r="EV35" s="45" t="s">
        <v>58</v>
      </c>
      <c r="EW35" s="45" t="s">
        <v>59</v>
      </c>
      <c r="EX35" s="45" t="s">
        <v>60</v>
      </c>
      <c r="EY35" s="45" t="s">
        <v>61</v>
      </c>
      <c r="EZ35" s="45" t="s">
        <v>62</v>
      </c>
      <c r="FA35" s="45" t="s">
        <v>63</v>
      </c>
      <c r="FB35" s="173"/>
    </row>
    <row r="36" spans="2:158" s="5" customFormat="1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/>
      <c r="EY36" s="89"/>
      <c r="EZ36" s="89"/>
      <c r="FA36" s="89"/>
      <c r="FB36" s="85">
        <f>+SUM(EP36:FA36)</f>
        <v>12453991.199999999</v>
      </c>
    </row>
    <row r="37" spans="2:158" x14ac:dyDescent="0.25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/>
      <c r="EY37" s="90"/>
      <c r="EZ37" s="90"/>
      <c r="FA37" s="90"/>
      <c r="FB37" s="53">
        <f>+SUM(EP37:FA37)</f>
        <v>4747579.6999999993</v>
      </c>
    </row>
    <row r="38" spans="2:158" x14ac:dyDescent="0.25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/>
      <c r="EY38" s="90"/>
      <c r="EZ38" s="90"/>
      <c r="FA38" s="90"/>
      <c r="FB38" s="53">
        <f>+SUM(EP38:FA38)</f>
        <v>7706411.5</v>
      </c>
    </row>
    <row r="41" spans="2:158" x14ac:dyDescent="0.25">
      <c r="B41" s="5"/>
    </row>
    <row r="42" spans="2:158" x14ac:dyDescent="0.25">
      <c r="P42" s="22"/>
      <c r="Q42" s="22"/>
      <c r="R42" s="22"/>
      <c r="S42" s="22"/>
      <c r="T42" s="22"/>
      <c r="U42" s="22"/>
      <c r="V42" s="22"/>
      <c r="W42" s="22"/>
    </row>
    <row r="47" spans="2:158" x14ac:dyDescent="0.25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D6" activePane="bottomRight" state="frozen"/>
      <selection pane="topRight" activeCell="DK48" sqref="DK48:DK50"/>
      <selection pane="bottomLeft" activeCell="DK48" sqref="DK48:DK50"/>
      <selection pane="bottomRight" activeCell="HE35" sqref="HE35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5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98" width="11.44140625" style="2"/>
    <col min="199" max="199" width="14" style="2" bestFit="1" customWidth="1"/>
    <col min="200" max="200" width="14.33203125" style="2" bestFit="1" customWidth="1"/>
    <col min="201" max="204" width="14.6640625" style="2" bestFit="1" customWidth="1"/>
    <col min="205" max="205" width="16.109375" style="2" bestFit="1" customWidth="1"/>
    <col min="206" max="207" width="16.33203125" style="2" bestFit="1" customWidth="1"/>
    <col min="208" max="208" width="14.33203125" style="2" customWidth="1"/>
    <col min="209" max="209" width="14.6640625" style="2" bestFit="1" customWidth="1"/>
    <col min="210" max="210" width="20.5546875" style="2" customWidth="1"/>
    <col min="211" max="211" width="15.109375" style="2" bestFit="1" customWidth="1"/>
    <col min="212" max="212" width="14" style="2" bestFit="1" customWidth="1"/>
    <col min="213" max="213" width="14.33203125" style="2" bestFit="1" customWidth="1"/>
    <col min="214" max="215" width="14.6640625" style="2" bestFit="1" customWidth="1"/>
    <col min="216" max="216" width="17.21875" style="2" customWidth="1"/>
    <col min="217" max="217" width="19.5546875" style="2" customWidth="1"/>
    <col min="218" max="218" width="16.109375" style="2" bestFit="1" customWidth="1"/>
    <col min="219" max="220" width="16.33203125" style="2" bestFit="1" customWidth="1"/>
    <col min="221" max="221" width="14.33203125" style="2" customWidth="1"/>
    <col min="222" max="222" width="11.44140625" style="2"/>
    <col min="223" max="223" width="20.5546875" style="2" customWidth="1"/>
    <col min="224" max="16384" width="11.44140625" style="2"/>
  </cols>
  <sheetData>
    <row r="1" spans="1:223" x14ac:dyDescent="0.25">
      <c r="A1" s="179" t="s">
        <v>0</v>
      </c>
      <c r="B1" s="179"/>
    </row>
    <row r="2" spans="1:223" ht="30" customHeight="1" x14ac:dyDescent="0.25">
      <c r="A2" s="180" t="s">
        <v>89</v>
      </c>
      <c r="B2" s="181"/>
    </row>
    <row r="3" spans="1:223" x14ac:dyDescent="0.25">
      <c r="A3" s="39" t="s">
        <v>90</v>
      </c>
    </row>
    <row r="4" spans="1:223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 x14ac:dyDescent="0.25">
      <c r="B5" s="5" t="s">
        <v>38</v>
      </c>
    </row>
    <row r="6" spans="1:223" ht="15" customHeight="1" x14ac:dyDescent="0.25">
      <c r="B6" s="177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169">
        <v>2020</v>
      </c>
      <c r="EQ6" s="170"/>
      <c r="ER6" s="170"/>
      <c r="ES6" s="170"/>
      <c r="ET6" s="170"/>
      <c r="EU6" s="170"/>
      <c r="EV6" s="170"/>
      <c r="EW6" s="170"/>
      <c r="EX6" s="170"/>
      <c r="EY6" s="170"/>
      <c r="EZ6" s="170"/>
      <c r="FA6" s="171"/>
      <c r="FB6" s="172" t="s">
        <v>47</v>
      </c>
      <c r="FC6" s="169">
        <v>2021</v>
      </c>
      <c r="FD6" s="170"/>
      <c r="FE6" s="170"/>
      <c r="FF6" s="170"/>
      <c r="FG6" s="170"/>
      <c r="FH6" s="170"/>
      <c r="FI6" s="170"/>
      <c r="FJ6" s="170"/>
      <c r="FK6" s="170"/>
      <c r="FL6" s="170"/>
      <c r="FM6" s="170"/>
      <c r="FN6" s="171"/>
      <c r="FO6" s="172" t="s">
        <v>48</v>
      </c>
      <c r="FP6" s="169">
        <v>2022</v>
      </c>
      <c r="FQ6" s="170"/>
      <c r="FR6" s="170"/>
      <c r="FS6" s="170"/>
      <c r="FT6" s="170"/>
      <c r="FU6" s="170"/>
      <c r="FV6" s="170"/>
      <c r="FW6" s="170"/>
      <c r="FX6" s="170"/>
      <c r="FY6" s="170"/>
      <c r="FZ6" s="170"/>
      <c r="GA6" s="171"/>
      <c r="GB6" s="172" t="s">
        <v>49</v>
      </c>
      <c r="GC6" s="169">
        <v>2023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50</v>
      </c>
      <c r="GP6" s="169">
        <v>2024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51</v>
      </c>
      <c r="HC6" s="169">
        <v>2025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176</v>
      </c>
    </row>
    <row r="7" spans="1:223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</row>
    <row r="8" spans="1:223" ht="14.4" x14ac:dyDescent="0.3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92"/>
      <c r="HL8" s="92"/>
      <c r="HM8" s="92"/>
      <c r="HN8" s="92"/>
      <c r="HO8" s="93">
        <f>+SUM(HC8:HN8)</f>
        <v>3058608</v>
      </c>
    </row>
    <row r="9" spans="1:223" ht="14.4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73"/>
      <c r="HL9" s="73"/>
      <c r="HM9" s="73"/>
      <c r="HN9" s="73"/>
      <c r="HO9" s="93"/>
    </row>
    <row r="10" spans="1:223" ht="14.4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73"/>
      <c r="HL10" s="73"/>
      <c r="HM10" s="73"/>
      <c r="HN10" s="73"/>
      <c r="HO10" s="93"/>
    </row>
    <row r="11" spans="1:223" ht="14.4" x14ac:dyDescent="0.3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92"/>
      <c r="HL11" s="92"/>
      <c r="HM11" s="92"/>
      <c r="HN11" s="92"/>
      <c r="HO11" s="93">
        <f>+SUM(HC11:HN11)</f>
        <v>1544667</v>
      </c>
    </row>
    <row r="12" spans="1:223" ht="14.4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73"/>
      <c r="HL12" s="73"/>
      <c r="HM12" s="73"/>
      <c r="HN12" s="73"/>
      <c r="HO12" s="93"/>
    </row>
    <row r="13" spans="1:223" ht="14.4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73"/>
      <c r="HL13" s="73"/>
      <c r="HM13" s="73"/>
      <c r="HN13" s="73"/>
      <c r="HO13" s="93"/>
    </row>
    <row r="14" spans="1:223" ht="14.4" x14ac:dyDescent="0.3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92"/>
      <c r="HL14" s="92"/>
      <c r="HM14" s="92"/>
      <c r="HN14" s="92"/>
      <c r="HO14" s="93">
        <f>+SUM(HC14:HN14)</f>
        <v>874858</v>
      </c>
    </row>
    <row r="15" spans="1:223" ht="14.4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73"/>
      <c r="HL15" s="73"/>
      <c r="HM15" s="92"/>
      <c r="HN15" s="73"/>
      <c r="HO15" s="93"/>
    </row>
    <row r="16" spans="1:223" ht="14.4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73"/>
      <c r="HL16" s="73"/>
      <c r="HM16" s="73"/>
      <c r="HN16" s="73"/>
      <c r="HO16" s="93"/>
    </row>
    <row r="17" spans="2:223" ht="14.4" x14ac:dyDescent="0.3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92"/>
      <c r="HL17" s="92"/>
      <c r="HM17" s="92"/>
      <c r="HN17" s="92"/>
      <c r="HO17" s="93">
        <f>+SUM(HC17:HN17)</f>
        <v>856024</v>
      </c>
    </row>
    <row r="18" spans="2:223" ht="14.4" x14ac:dyDescent="0.25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73"/>
      <c r="HL18" s="73"/>
      <c r="HM18" s="73"/>
      <c r="HN18" s="73"/>
      <c r="HO18" s="93"/>
    </row>
    <row r="19" spans="2:223" ht="14.4" x14ac:dyDescent="0.25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73"/>
      <c r="HL19" s="73"/>
      <c r="HM19" s="73"/>
      <c r="HN19" s="73"/>
      <c r="HO19" s="93"/>
    </row>
    <row r="20" spans="2:223" ht="14.4" x14ac:dyDescent="0.3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92"/>
      <c r="HL20" s="92"/>
      <c r="HM20" s="92"/>
      <c r="HN20" s="92"/>
      <c r="HO20" s="93">
        <f>+SUM(HC20:HN20)</f>
        <v>2079372</v>
      </c>
    </row>
    <row r="21" spans="2:223" ht="14.4" x14ac:dyDescent="0.25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73"/>
      <c r="HL21" s="73"/>
      <c r="HM21" s="73"/>
      <c r="HN21" s="73"/>
      <c r="HO21" s="93"/>
    </row>
    <row r="22" spans="2:223" ht="14.4" x14ac:dyDescent="0.25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73"/>
      <c r="HL22" s="73"/>
      <c r="HM22" s="73"/>
      <c r="HN22" s="73"/>
      <c r="HO22" s="93"/>
    </row>
    <row r="23" spans="2:223" ht="14.4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96"/>
      <c r="HL23" s="96"/>
      <c r="HM23" s="96"/>
      <c r="HN23" s="96"/>
      <c r="HO23" s="96">
        <f>+SUM(HC23:HN23)</f>
        <v>8413529</v>
      </c>
    </row>
    <row r="24" spans="2:223" ht="14.4" x14ac:dyDescent="0.3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3"/>
      <c r="HL24" s="93"/>
      <c r="HM24" s="93"/>
      <c r="HN24" s="93"/>
      <c r="HO24" s="93">
        <f>+SUM(HC24:HN24)</f>
        <v>4975329</v>
      </c>
    </row>
    <row r="25" spans="2:223" ht="14.4" x14ac:dyDescent="0.3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3"/>
      <c r="HL25" s="93"/>
      <c r="HM25" s="93"/>
      <c r="HN25" s="93"/>
      <c r="HO25" s="93">
        <f>+SUM(HC25:HN25)</f>
        <v>3438200</v>
      </c>
    </row>
    <row r="27" spans="2:223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 x14ac:dyDescent="0.25">
      <c r="B28" s="5" t="s">
        <v>71</v>
      </c>
      <c r="CP28" s="2">
        <v>249994</v>
      </c>
    </row>
    <row r="29" spans="2:223" ht="15" customHeight="1" x14ac:dyDescent="0.25">
      <c r="B29" s="177" t="s">
        <v>39</v>
      </c>
      <c r="C29" s="174">
        <v>2009</v>
      </c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6"/>
      <c r="O29" s="172" t="s">
        <v>91</v>
      </c>
      <c r="P29" s="174">
        <v>2010</v>
      </c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6"/>
      <c r="AB29" s="172" t="s">
        <v>80</v>
      </c>
      <c r="AC29" s="174">
        <v>2011</v>
      </c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6"/>
      <c r="AO29" s="172" t="s">
        <v>81</v>
      </c>
      <c r="AP29" s="174">
        <v>2012</v>
      </c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6"/>
      <c r="BB29" s="172" t="s">
        <v>82</v>
      </c>
      <c r="BC29" s="174">
        <v>2013</v>
      </c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6"/>
      <c r="BO29" s="172" t="s">
        <v>40</v>
      </c>
      <c r="BP29" s="174">
        <v>2014</v>
      </c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6"/>
      <c r="CB29" s="172" t="s">
        <v>41</v>
      </c>
      <c r="CC29" s="174">
        <v>2015</v>
      </c>
      <c r="CD29" s="175"/>
      <c r="CE29" s="175"/>
      <c r="CF29" s="175"/>
      <c r="CG29" s="175"/>
      <c r="CH29" s="175"/>
      <c r="CI29" s="175"/>
      <c r="CJ29" s="175"/>
      <c r="CK29" s="175"/>
      <c r="CL29" s="175"/>
      <c r="CM29" s="175"/>
      <c r="CN29" s="176"/>
      <c r="CO29" s="172" t="s">
        <v>42</v>
      </c>
      <c r="CP29" s="174">
        <v>2016</v>
      </c>
      <c r="CQ29" s="175"/>
      <c r="CR29" s="175"/>
      <c r="CS29" s="175"/>
      <c r="CT29" s="175"/>
      <c r="CU29" s="175"/>
      <c r="CV29" s="175"/>
      <c r="CW29" s="175"/>
      <c r="CX29" s="175"/>
      <c r="CY29" s="175"/>
      <c r="CZ29" s="175"/>
      <c r="DA29" s="176"/>
      <c r="DB29" s="172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169">
        <v>2020</v>
      </c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1"/>
      <c r="FB29" s="172" t="s">
        <v>47</v>
      </c>
      <c r="FC29" s="169">
        <v>2021</v>
      </c>
      <c r="FD29" s="170"/>
      <c r="FE29" s="170"/>
      <c r="FF29" s="170"/>
      <c r="FG29" s="170"/>
      <c r="FH29" s="170"/>
      <c r="FI29" s="170"/>
      <c r="FJ29" s="170"/>
      <c r="FK29" s="170"/>
      <c r="FL29" s="170"/>
      <c r="FM29" s="170"/>
      <c r="FN29" s="171"/>
      <c r="FO29" s="172" t="s">
        <v>48</v>
      </c>
      <c r="FP29" s="169">
        <v>2022</v>
      </c>
      <c r="FQ29" s="170"/>
      <c r="FR29" s="170"/>
      <c r="FS29" s="170"/>
      <c r="FT29" s="170"/>
      <c r="FU29" s="170"/>
      <c r="FV29" s="170"/>
      <c r="FW29" s="170"/>
      <c r="FX29" s="170"/>
      <c r="FY29" s="170"/>
      <c r="FZ29" s="170"/>
      <c r="GA29" s="171"/>
      <c r="GB29" s="172" t="s">
        <v>49</v>
      </c>
      <c r="GC29" s="169">
        <v>2023</v>
      </c>
      <c r="GD29" s="170"/>
      <c r="GE29" s="170"/>
      <c r="GF29" s="170"/>
      <c r="GG29" s="170"/>
      <c r="GH29" s="170"/>
      <c r="GI29" s="170"/>
      <c r="GJ29" s="170"/>
      <c r="GK29" s="170"/>
      <c r="GL29" s="170"/>
      <c r="GM29" s="170"/>
      <c r="GN29" s="171"/>
      <c r="GO29" s="172" t="s">
        <v>50</v>
      </c>
      <c r="GP29" s="169">
        <v>2024</v>
      </c>
      <c r="GQ29" s="170"/>
      <c r="GR29" s="170"/>
      <c r="GS29" s="170"/>
      <c r="GT29" s="170"/>
      <c r="GU29" s="170"/>
      <c r="GV29" s="170"/>
      <c r="GW29" s="170"/>
      <c r="GX29" s="170"/>
      <c r="GY29" s="170"/>
      <c r="GZ29" s="170"/>
      <c r="HA29" s="171"/>
      <c r="HB29" s="172" t="s">
        <v>51</v>
      </c>
      <c r="HC29" s="169">
        <v>2025</v>
      </c>
      <c r="HD29" s="170"/>
      <c r="HE29" s="170"/>
      <c r="HF29" s="170"/>
      <c r="HG29" s="170"/>
      <c r="HH29" s="170"/>
      <c r="HI29" s="170"/>
      <c r="HJ29" s="170"/>
      <c r="HK29" s="170"/>
      <c r="HL29" s="170"/>
      <c r="HM29" s="170"/>
      <c r="HN29" s="171"/>
      <c r="HO29" s="172" t="s">
        <v>176</v>
      </c>
    </row>
    <row r="30" spans="2:223" x14ac:dyDescent="0.25">
      <c r="B30" s="178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73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73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73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73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73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73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73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73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</row>
    <row r="31" spans="2:223" ht="14.4" x14ac:dyDescent="0.3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92"/>
      <c r="HL31" s="92"/>
      <c r="HM31" s="92"/>
      <c r="HN31" s="92"/>
      <c r="HO31" s="93">
        <f>+SUM(HC31:HN31)</f>
        <v>6302545</v>
      </c>
    </row>
    <row r="32" spans="2:223" ht="14.4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73"/>
      <c r="HL32" s="73"/>
      <c r="HM32" s="73"/>
      <c r="HN32" s="73"/>
      <c r="HO32" s="93"/>
    </row>
    <row r="33" spans="2:223" ht="14.4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73"/>
      <c r="HL33" s="73"/>
      <c r="HM33" s="73"/>
      <c r="HN33" s="73"/>
      <c r="HO33" s="93"/>
    </row>
    <row r="34" spans="2:223" ht="14.4" x14ac:dyDescent="0.3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92"/>
      <c r="HL34" s="92"/>
      <c r="HM34" s="92"/>
      <c r="HN34" s="92"/>
      <c r="HO34" s="93">
        <f>+SUM(HC34:HN34)</f>
        <v>3793819</v>
      </c>
    </row>
    <row r="35" spans="2:223" ht="14.4" x14ac:dyDescent="0.25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73"/>
      <c r="HL35" s="73"/>
      <c r="HM35" s="73"/>
      <c r="HN35" s="73"/>
      <c r="HO35" s="93"/>
    </row>
    <row r="36" spans="2:223" ht="14.4" x14ac:dyDescent="0.25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73"/>
      <c r="HL36" s="73"/>
      <c r="HM36" s="73"/>
      <c r="HN36" s="73"/>
      <c r="HO36" s="93"/>
    </row>
    <row r="37" spans="2:223" ht="14.4" x14ac:dyDescent="0.3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92"/>
      <c r="HL37" s="92"/>
      <c r="HM37" s="92"/>
      <c r="HN37" s="92"/>
      <c r="HO37" s="93">
        <f>+SUM(HC37:HN37)</f>
        <v>2278650</v>
      </c>
    </row>
    <row r="38" spans="2:223" ht="14.4" x14ac:dyDescent="0.25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73"/>
      <c r="HL38" s="73"/>
      <c r="HM38" s="73"/>
      <c r="HN38" s="73"/>
      <c r="HO38" s="93"/>
    </row>
    <row r="39" spans="2:223" ht="14.4" x14ac:dyDescent="0.25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73"/>
      <c r="HL39" s="73"/>
      <c r="HM39" s="73"/>
      <c r="HN39" s="73"/>
      <c r="HO39" s="93"/>
    </row>
    <row r="40" spans="2:223" ht="14.4" x14ac:dyDescent="0.3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92"/>
      <c r="HL40" s="92"/>
      <c r="HM40" s="92"/>
      <c r="HN40" s="92"/>
      <c r="HO40" s="93">
        <f>+SUM(HC40:HN40)</f>
        <v>2596024</v>
      </c>
    </row>
    <row r="41" spans="2:223" ht="14.4" x14ac:dyDescent="0.25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73"/>
      <c r="HL41" s="73"/>
      <c r="HM41" s="73"/>
      <c r="HN41" s="73"/>
      <c r="HO41" s="93"/>
    </row>
    <row r="42" spans="2:223" ht="14.4" x14ac:dyDescent="0.25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73"/>
      <c r="HL42" s="73"/>
      <c r="HM42" s="73"/>
      <c r="HN42" s="73"/>
      <c r="HO42" s="93"/>
    </row>
    <row r="43" spans="2:223" ht="14.4" x14ac:dyDescent="0.3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92"/>
      <c r="HL43" s="92"/>
      <c r="HM43" s="92"/>
      <c r="HN43" s="92"/>
      <c r="HO43" s="93">
        <f>+SUM(HC43:HN43)</f>
        <v>3678855</v>
      </c>
    </row>
    <row r="44" spans="2:223" ht="14.4" x14ac:dyDescent="0.25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73"/>
      <c r="HL44" s="73"/>
      <c r="HM44" s="73"/>
      <c r="HN44" s="73"/>
      <c r="HO44" s="93"/>
    </row>
    <row r="45" spans="2:223" ht="14.4" x14ac:dyDescent="0.25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73"/>
      <c r="HL45" s="73"/>
      <c r="HM45" s="73"/>
      <c r="HN45" s="73"/>
      <c r="HO45" s="93"/>
    </row>
    <row r="46" spans="2:223" ht="14.4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96"/>
      <c r="HL46" s="96"/>
      <c r="HM46" s="96"/>
      <c r="HN46" s="96"/>
      <c r="HO46" s="96">
        <f>+SUM(HC46:HN46)</f>
        <v>18649893</v>
      </c>
    </row>
    <row r="47" spans="2:223" ht="14.4" x14ac:dyDescent="0.3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3"/>
      <c r="HL47" s="93"/>
      <c r="HM47" s="93"/>
      <c r="HN47" s="93"/>
      <c r="HO47" s="93">
        <f>+SUM(HC47:HN47)</f>
        <v>4975329</v>
      </c>
    </row>
    <row r="48" spans="2:223" ht="14.4" x14ac:dyDescent="0.3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3"/>
      <c r="HL48" s="93"/>
      <c r="HM48" s="93"/>
      <c r="HN48" s="93"/>
      <c r="HO48" s="93">
        <f>+SUM(HC48:HN48)</f>
        <v>13674564</v>
      </c>
    </row>
    <row r="51" spans="2:223" x14ac:dyDescent="0.25">
      <c r="B51" s="5" t="s">
        <v>72</v>
      </c>
    </row>
    <row r="52" spans="2:223" x14ac:dyDescent="0.25">
      <c r="B52" s="12" t="s">
        <v>73</v>
      </c>
      <c r="C52" s="174">
        <v>2009</v>
      </c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6"/>
      <c r="O52" s="172" t="s">
        <v>91</v>
      </c>
      <c r="P52" s="174">
        <v>2010</v>
      </c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6"/>
      <c r="AB52" s="172" t="s">
        <v>80</v>
      </c>
      <c r="AC52" s="174">
        <v>2011</v>
      </c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6"/>
      <c r="AO52" s="172" t="s">
        <v>81</v>
      </c>
      <c r="AP52" s="174">
        <v>2012</v>
      </c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6"/>
      <c r="BB52" s="172" t="s">
        <v>82</v>
      </c>
      <c r="BC52" s="174">
        <v>2013</v>
      </c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6"/>
      <c r="BO52" s="172" t="s">
        <v>40</v>
      </c>
      <c r="BP52" s="174">
        <v>2014</v>
      </c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6"/>
      <c r="CB52" s="172" t="s">
        <v>41</v>
      </c>
      <c r="CC52" s="174">
        <v>2015</v>
      </c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6"/>
      <c r="CO52" s="172" t="s">
        <v>42</v>
      </c>
      <c r="CP52" s="174">
        <v>2016</v>
      </c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6"/>
      <c r="DB52" s="172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169">
        <v>2020</v>
      </c>
      <c r="EQ52" s="170"/>
      <c r="ER52" s="170"/>
      <c r="ES52" s="170"/>
      <c r="ET52" s="170"/>
      <c r="EU52" s="170"/>
      <c r="EV52" s="170"/>
      <c r="EW52" s="170"/>
      <c r="EX52" s="170"/>
      <c r="EY52" s="170"/>
      <c r="EZ52" s="170"/>
      <c r="FA52" s="171"/>
      <c r="FB52" s="172" t="s">
        <v>47</v>
      </c>
      <c r="FC52" s="169">
        <v>2021</v>
      </c>
      <c r="FD52" s="170"/>
      <c r="FE52" s="170"/>
      <c r="FF52" s="170"/>
      <c r="FG52" s="170"/>
      <c r="FH52" s="170"/>
      <c r="FI52" s="170"/>
      <c r="FJ52" s="170"/>
      <c r="FK52" s="170"/>
      <c r="FL52" s="170"/>
      <c r="FM52" s="170"/>
      <c r="FN52" s="171"/>
      <c r="FO52" s="172" t="s">
        <v>48</v>
      </c>
      <c r="FP52" s="169">
        <v>2022</v>
      </c>
      <c r="FQ52" s="170"/>
      <c r="FR52" s="170"/>
      <c r="FS52" s="170"/>
      <c r="FT52" s="170"/>
      <c r="FU52" s="170"/>
      <c r="FV52" s="170"/>
      <c r="FW52" s="170"/>
      <c r="FX52" s="170"/>
      <c r="FY52" s="170"/>
      <c r="FZ52" s="170"/>
      <c r="GA52" s="171"/>
      <c r="GB52" s="172" t="s">
        <v>49</v>
      </c>
      <c r="GC52" s="169">
        <v>2023</v>
      </c>
      <c r="GD52" s="170"/>
      <c r="GE52" s="170"/>
      <c r="GF52" s="170"/>
      <c r="GG52" s="170"/>
      <c r="GH52" s="170"/>
      <c r="GI52" s="170"/>
      <c r="GJ52" s="170"/>
      <c r="GK52" s="170"/>
      <c r="GL52" s="170"/>
      <c r="GM52" s="170"/>
      <c r="GN52" s="171"/>
      <c r="GO52" s="172" t="s">
        <v>50</v>
      </c>
      <c r="GP52" s="169">
        <v>2024</v>
      </c>
      <c r="GQ52" s="170"/>
      <c r="GR52" s="170"/>
      <c r="GS52" s="170"/>
      <c r="GT52" s="170"/>
      <c r="GU52" s="170"/>
      <c r="GV52" s="170"/>
      <c r="GW52" s="170"/>
      <c r="GX52" s="170"/>
      <c r="GY52" s="170"/>
      <c r="GZ52" s="170"/>
      <c r="HA52" s="171"/>
      <c r="HB52" s="172" t="s">
        <v>51</v>
      </c>
      <c r="HC52" s="169">
        <v>2025</v>
      </c>
      <c r="HD52" s="170"/>
      <c r="HE52" s="170"/>
      <c r="HF52" s="170"/>
      <c r="HG52" s="170"/>
      <c r="HH52" s="170"/>
      <c r="HI52" s="170"/>
      <c r="HJ52" s="170"/>
      <c r="HK52" s="170"/>
      <c r="HL52" s="170"/>
      <c r="HM52" s="170"/>
      <c r="HN52" s="171"/>
      <c r="HO52" s="172" t="s">
        <v>176</v>
      </c>
    </row>
    <row r="53" spans="2:223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73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73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73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73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73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73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73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73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2:223" x14ac:dyDescent="0.25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/>
      <c r="HL54" s="102"/>
      <c r="HM54" s="102"/>
      <c r="HN54" s="102"/>
      <c r="HO54" s="96">
        <f>+SUM(HC54:HN54)</f>
        <v>182798320.29999986</v>
      </c>
    </row>
    <row r="55" spans="2:223" ht="14.4" x14ac:dyDescent="0.3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/>
      <c r="HL55" s="104"/>
      <c r="HM55" s="104"/>
      <c r="HN55" s="104"/>
      <c r="HO55" s="93">
        <f>+SUM(HC55:HN55)</f>
        <v>49993297.09999989</v>
      </c>
    </row>
    <row r="56" spans="2:223" ht="14.4" x14ac:dyDescent="0.3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/>
      <c r="HL56" s="104"/>
      <c r="HM56" s="104"/>
      <c r="HN56" s="104"/>
      <c r="HO56" s="93">
        <f>+SUM(HC56:HN56)</f>
        <v>132805023.19999999</v>
      </c>
    </row>
    <row r="58" spans="2:223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E22" activePane="bottomRight" state="frozen"/>
      <selection pane="topRight" activeCell="EP48" sqref="EP48:FA48"/>
      <selection pane="bottomLeft" activeCell="EP48" sqref="EP48:FA48"/>
      <selection pane="bottomRight" activeCell="HI14" sqref="HI1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2" style="11" bestFit="1" customWidth="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3" width="14.88671875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4" style="11" bestFit="1" customWidth="1"/>
    <col min="186" max="186" width="13" style="11" customWidth="1"/>
    <col min="187" max="187" width="12.88671875" style="11" customWidth="1"/>
    <col min="188" max="189" width="18.5546875" style="11" customWidth="1"/>
    <col min="190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96" width="16.33203125" style="11" bestFit="1" customWidth="1"/>
    <col min="197" max="197" width="11.44140625" style="11"/>
    <col min="198" max="198" width="14.88671875" style="11" bestFit="1" customWidth="1"/>
    <col min="199" max="199" width="16.33203125" style="11" bestFit="1" customWidth="1"/>
    <col min="200" max="201" width="15.88671875" style="11" bestFit="1" customWidth="1"/>
    <col min="202" max="204" width="16.33203125" style="11" bestFit="1" customWidth="1"/>
    <col min="205" max="205" width="17" style="11" customWidth="1"/>
    <col min="206" max="206" width="16.33203125" style="11" bestFit="1" customWidth="1"/>
    <col min="207" max="207" width="15.88671875" style="11" bestFit="1" customWidth="1"/>
    <col min="208" max="208" width="15.44140625" style="11" bestFit="1" customWidth="1"/>
    <col min="209" max="209" width="14.109375" style="11" bestFit="1" customWidth="1"/>
    <col min="210" max="210" width="17.6640625" style="11" bestFit="1" customWidth="1"/>
    <col min="211" max="211" width="14.88671875" style="11" bestFit="1" customWidth="1"/>
    <col min="212" max="212" width="16.33203125" style="11" bestFit="1" customWidth="1"/>
    <col min="213" max="214" width="15.88671875" style="11" bestFit="1" customWidth="1"/>
    <col min="215" max="217" width="16.33203125" style="11" bestFit="1" customWidth="1"/>
    <col min="218" max="218" width="17" style="11" customWidth="1"/>
    <col min="219" max="219" width="16.33203125" style="11" bestFit="1" customWidth="1"/>
    <col min="220" max="220" width="15.88671875" style="11" bestFit="1" customWidth="1"/>
    <col min="221" max="221" width="15.44140625" style="11" bestFit="1" customWidth="1"/>
    <col min="222" max="222" width="14.109375" style="11" bestFit="1" customWidth="1"/>
    <col min="223" max="223" width="17.6640625" style="11" bestFit="1" customWidth="1"/>
    <col min="224" max="16384" width="11.44140625" style="11"/>
  </cols>
  <sheetData>
    <row r="1" spans="1:234" x14ac:dyDescent="0.25">
      <c r="A1" s="179" t="s">
        <v>0</v>
      </c>
      <c r="B1" s="179"/>
    </row>
    <row r="2" spans="1:234" ht="30" customHeight="1" x14ac:dyDescent="0.3">
      <c r="A2" s="180" t="s">
        <v>98</v>
      </c>
      <c r="B2" s="181"/>
    </row>
    <row r="3" spans="1:234" x14ac:dyDescent="0.25">
      <c r="A3" s="39" t="s">
        <v>99</v>
      </c>
    </row>
    <row r="4" spans="1:234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 x14ac:dyDescent="0.25">
      <c r="B5" s="5" t="s">
        <v>38</v>
      </c>
    </row>
    <row r="6" spans="1:234" x14ac:dyDescent="0.25">
      <c r="B6" s="177" t="s">
        <v>39</v>
      </c>
      <c r="C6" s="182">
        <v>2009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4"/>
      <c r="O6" s="177" t="s">
        <v>91</v>
      </c>
      <c r="P6" s="182">
        <v>2010</v>
      </c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4"/>
      <c r="AB6" s="177" t="s">
        <v>80</v>
      </c>
      <c r="AC6" s="182">
        <v>2011</v>
      </c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4"/>
      <c r="AO6" s="177" t="s">
        <v>81</v>
      </c>
      <c r="AP6" s="182">
        <v>2012</v>
      </c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4"/>
      <c r="BB6" s="177" t="s">
        <v>82</v>
      </c>
      <c r="BC6" s="182">
        <v>2013</v>
      </c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4"/>
      <c r="BO6" s="177" t="s">
        <v>40</v>
      </c>
      <c r="BP6" s="182">
        <v>2014</v>
      </c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4"/>
      <c r="CB6" s="177" t="s">
        <v>41</v>
      </c>
      <c r="CC6" s="182">
        <v>2015</v>
      </c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4"/>
      <c r="CO6" s="177" t="s">
        <v>42</v>
      </c>
      <c r="CP6" s="182">
        <v>2016</v>
      </c>
      <c r="CQ6" s="183"/>
      <c r="CR6" s="183"/>
      <c r="CS6" s="183"/>
      <c r="CT6" s="183"/>
      <c r="CU6" s="183"/>
      <c r="CV6" s="183"/>
      <c r="CW6" s="183"/>
      <c r="CX6" s="183"/>
      <c r="CY6" s="183"/>
      <c r="CZ6" s="183"/>
      <c r="DA6" s="184"/>
      <c r="DB6" s="177" t="s">
        <v>43</v>
      </c>
      <c r="DC6" s="174">
        <v>2017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44</v>
      </c>
      <c r="DP6" s="174">
        <v>2018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45</v>
      </c>
      <c r="EC6" s="174">
        <v>2019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2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2" t="s">
        <v>48</v>
      </c>
      <c r="FP6" s="174">
        <v>2022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49</v>
      </c>
      <c r="GC6" s="174">
        <v>2023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50</v>
      </c>
      <c r="GP6" s="174">
        <v>2024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51</v>
      </c>
      <c r="HC6" s="174">
        <v>2025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176</v>
      </c>
    </row>
    <row r="7" spans="1:234" ht="14.4" x14ac:dyDescent="0.3">
      <c r="B7" s="178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8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8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8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8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8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8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8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8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/>
      <c r="HQ7"/>
      <c r="HR7"/>
      <c r="HS7"/>
      <c r="HT7"/>
      <c r="HU7"/>
      <c r="HV7"/>
      <c r="HW7"/>
      <c r="HX7"/>
      <c r="HY7"/>
      <c r="HZ7"/>
    </row>
    <row r="8" spans="1:234" ht="14.4" x14ac:dyDescent="0.3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76"/>
      <c r="HL8" s="76"/>
      <c r="HM8" s="76"/>
      <c r="HN8" s="76"/>
      <c r="HO8" s="76">
        <f>+SUM(HC8:HN8)</f>
        <v>1624163</v>
      </c>
      <c r="HP8"/>
      <c r="HQ8"/>
      <c r="HR8"/>
      <c r="HS8"/>
      <c r="HT8"/>
      <c r="HU8"/>
      <c r="HV8"/>
      <c r="HW8"/>
      <c r="HX8"/>
      <c r="HY8"/>
      <c r="HZ8"/>
    </row>
    <row r="9" spans="1:234" ht="14.4" x14ac:dyDescent="0.3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73"/>
      <c r="HL9" s="73"/>
      <c r="HM9" s="73"/>
      <c r="HN9" s="73"/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" x14ac:dyDescent="0.3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73"/>
      <c r="HL10" s="73"/>
      <c r="HM10" s="73"/>
      <c r="HN10" s="73"/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" x14ac:dyDescent="0.3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76"/>
      <c r="HL11" s="76"/>
      <c r="HM11" s="76"/>
      <c r="HN11" s="76"/>
      <c r="HO11" s="76">
        <f>+SUM(HC11:HN11)</f>
        <v>1457587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" x14ac:dyDescent="0.3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73"/>
      <c r="HL12" s="73"/>
      <c r="HM12" s="73"/>
      <c r="HN12" s="73"/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" x14ac:dyDescent="0.3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73"/>
      <c r="HL13" s="73"/>
      <c r="HM13" s="73"/>
      <c r="HN13" s="73"/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" x14ac:dyDescent="0.3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76"/>
      <c r="HL14" s="76"/>
      <c r="HM14" s="76"/>
      <c r="HN14" s="76"/>
      <c r="HO14" s="76">
        <f>+SUM(HC14:HN14)</f>
        <v>1851645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" x14ac:dyDescent="0.3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73"/>
      <c r="HL15" s="73"/>
      <c r="HM15" s="73"/>
      <c r="HN15" s="73"/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" x14ac:dyDescent="0.3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73"/>
      <c r="HL16" s="73"/>
      <c r="HM16" s="73"/>
      <c r="HN16" s="73"/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" x14ac:dyDescent="0.3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76"/>
      <c r="HL17" s="76"/>
      <c r="HM17" s="76"/>
      <c r="HN17" s="76"/>
      <c r="HO17" s="76">
        <f>+SUM(HC17:HN17)</f>
        <v>2568361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" x14ac:dyDescent="0.3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73"/>
      <c r="HL18" s="73"/>
      <c r="HM18" s="73"/>
      <c r="HN18" s="73"/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" x14ac:dyDescent="0.3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73"/>
      <c r="HL19" s="73"/>
      <c r="HM19" s="73"/>
      <c r="HN19" s="73"/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" x14ac:dyDescent="0.3">
      <c r="B20" s="46" t="s">
        <v>177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76"/>
      <c r="HL20" s="76"/>
      <c r="HM20" s="76"/>
      <c r="HN20" s="76"/>
      <c r="HO20" s="76">
        <f>+SUM(HC20:HN20)</f>
        <v>693958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" x14ac:dyDescent="0.3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73"/>
      <c r="HL21" s="73"/>
      <c r="HM21" s="73"/>
      <c r="HN21" s="73"/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" x14ac:dyDescent="0.3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73"/>
      <c r="HL22" s="73"/>
      <c r="HM22" s="73"/>
      <c r="HN22" s="73"/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" x14ac:dyDescent="0.3">
      <c r="B23" s="51" t="s">
        <v>70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52"/>
      <c r="HL23" s="52"/>
      <c r="HM23" s="52"/>
      <c r="HN23" s="52"/>
      <c r="HO23" s="52">
        <f>+SUM(HC23:HN23)</f>
        <v>8195714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" x14ac:dyDescent="0.3">
      <c r="B24" s="48" t="s">
        <v>65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1"/>
      <c r="HL24" s="111"/>
      <c r="HM24" s="111"/>
      <c r="HN24" s="111"/>
      <c r="HO24" s="111">
        <f>+SUM(HC24:HN24)</f>
        <v>3866269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" x14ac:dyDescent="0.3">
      <c r="B25" s="48" t="s">
        <v>66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1"/>
      <c r="HL25" s="111"/>
      <c r="HM25" s="111"/>
      <c r="HN25" s="111"/>
      <c r="HO25" s="111">
        <f>+SUM(HC25:HN25)</f>
        <v>4329445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" x14ac:dyDescent="0.3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" x14ac:dyDescent="0.3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" x14ac:dyDescent="0.3">
      <c r="B28" s="5" t="s">
        <v>71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 x14ac:dyDescent="0.3">
      <c r="B29" s="177" t="s">
        <v>39</v>
      </c>
      <c r="C29" s="182">
        <v>2009</v>
      </c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4"/>
      <c r="O29" s="177" t="s">
        <v>91</v>
      </c>
      <c r="P29" s="182">
        <v>2010</v>
      </c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4"/>
      <c r="AB29" s="177" t="s">
        <v>80</v>
      </c>
      <c r="AC29" s="182">
        <v>2011</v>
      </c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4"/>
      <c r="AO29" s="177" t="s">
        <v>81</v>
      </c>
      <c r="AP29" s="182">
        <v>2012</v>
      </c>
      <c r="AQ29" s="183"/>
      <c r="AR29" s="183"/>
      <c r="AS29" s="183"/>
      <c r="AT29" s="183"/>
      <c r="AU29" s="183"/>
      <c r="AV29" s="183"/>
      <c r="AW29" s="183"/>
      <c r="AX29" s="183"/>
      <c r="AY29" s="183"/>
      <c r="AZ29" s="183"/>
      <c r="BA29" s="184"/>
      <c r="BB29" s="177" t="s">
        <v>82</v>
      </c>
      <c r="BC29" s="182">
        <v>2013</v>
      </c>
      <c r="BD29" s="183"/>
      <c r="BE29" s="183"/>
      <c r="BF29" s="183"/>
      <c r="BG29" s="183"/>
      <c r="BH29" s="183"/>
      <c r="BI29" s="183"/>
      <c r="BJ29" s="183"/>
      <c r="BK29" s="183"/>
      <c r="BL29" s="183"/>
      <c r="BM29" s="183"/>
      <c r="BN29" s="184"/>
      <c r="BO29" s="177" t="s">
        <v>40</v>
      </c>
      <c r="BP29" s="182">
        <v>2014</v>
      </c>
      <c r="BQ29" s="183"/>
      <c r="BR29" s="183"/>
      <c r="BS29" s="183"/>
      <c r="BT29" s="183"/>
      <c r="BU29" s="183"/>
      <c r="BV29" s="183"/>
      <c r="BW29" s="183"/>
      <c r="BX29" s="183"/>
      <c r="BY29" s="183"/>
      <c r="BZ29" s="183"/>
      <c r="CA29" s="184"/>
      <c r="CB29" s="177" t="s">
        <v>41</v>
      </c>
      <c r="CC29" s="182">
        <v>2015</v>
      </c>
      <c r="CD29" s="183"/>
      <c r="CE29" s="183"/>
      <c r="CF29" s="183"/>
      <c r="CG29" s="183"/>
      <c r="CH29" s="183"/>
      <c r="CI29" s="183"/>
      <c r="CJ29" s="183"/>
      <c r="CK29" s="183"/>
      <c r="CL29" s="183"/>
      <c r="CM29" s="183"/>
      <c r="CN29" s="184"/>
      <c r="CO29" s="177" t="s">
        <v>42</v>
      </c>
      <c r="CP29" s="182">
        <v>2016</v>
      </c>
      <c r="CQ29" s="183"/>
      <c r="CR29" s="183"/>
      <c r="CS29" s="183"/>
      <c r="CT29" s="183"/>
      <c r="CU29" s="183"/>
      <c r="CV29" s="183"/>
      <c r="CW29" s="183"/>
      <c r="CX29" s="183"/>
      <c r="CY29" s="183"/>
      <c r="CZ29" s="183"/>
      <c r="DA29" s="184"/>
      <c r="DB29" s="177" t="s">
        <v>43</v>
      </c>
      <c r="DC29" s="174">
        <v>2017</v>
      </c>
      <c r="DD29" s="175"/>
      <c r="DE29" s="175"/>
      <c r="DF29" s="175"/>
      <c r="DG29" s="175"/>
      <c r="DH29" s="175"/>
      <c r="DI29" s="175"/>
      <c r="DJ29" s="175"/>
      <c r="DK29" s="175"/>
      <c r="DL29" s="175"/>
      <c r="DM29" s="175"/>
      <c r="DN29" s="176"/>
      <c r="DO29" s="172" t="s">
        <v>44</v>
      </c>
      <c r="DP29" s="174">
        <v>2018</v>
      </c>
      <c r="DQ29" s="175"/>
      <c r="DR29" s="175"/>
      <c r="DS29" s="175"/>
      <c r="DT29" s="175"/>
      <c r="DU29" s="175"/>
      <c r="DV29" s="175"/>
      <c r="DW29" s="175"/>
      <c r="DX29" s="175"/>
      <c r="DY29" s="175"/>
      <c r="DZ29" s="175"/>
      <c r="EA29" s="176"/>
      <c r="EB29" s="172" t="s">
        <v>45</v>
      </c>
      <c r="EC29" s="174">
        <v>2019</v>
      </c>
      <c r="ED29" s="175"/>
      <c r="EE29" s="175"/>
      <c r="EF29" s="175"/>
      <c r="EG29" s="175"/>
      <c r="EH29" s="175"/>
      <c r="EI29" s="175"/>
      <c r="EJ29" s="175"/>
      <c r="EK29" s="175"/>
      <c r="EL29" s="175"/>
      <c r="EM29" s="175"/>
      <c r="EN29" s="176"/>
      <c r="EO29" s="172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2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2" t="s">
        <v>48</v>
      </c>
      <c r="FP29" s="174">
        <v>2022</v>
      </c>
      <c r="FQ29" s="175"/>
      <c r="FR29" s="175"/>
      <c r="FS29" s="175"/>
      <c r="FT29" s="175"/>
      <c r="FU29" s="175"/>
      <c r="FV29" s="175"/>
      <c r="FW29" s="175"/>
      <c r="FX29" s="175"/>
      <c r="FY29" s="175"/>
      <c r="FZ29" s="175"/>
      <c r="GA29" s="176"/>
      <c r="GB29" s="172" t="s">
        <v>49</v>
      </c>
      <c r="GC29" s="174">
        <v>2023</v>
      </c>
      <c r="GD29" s="175"/>
      <c r="GE29" s="175"/>
      <c r="GF29" s="175"/>
      <c r="GG29" s="175"/>
      <c r="GH29" s="175"/>
      <c r="GI29" s="175"/>
      <c r="GJ29" s="175"/>
      <c r="GK29" s="175"/>
      <c r="GL29" s="175"/>
      <c r="GM29" s="175"/>
      <c r="GN29" s="176"/>
      <c r="GO29" s="172" t="s">
        <v>50</v>
      </c>
      <c r="GP29" s="174">
        <v>2024</v>
      </c>
      <c r="GQ29" s="175"/>
      <c r="GR29" s="175"/>
      <c r="GS29" s="175"/>
      <c r="GT29" s="175"/>
      <c r="GU29" s="175"/>
      <c r="GV29" s="175"/>
      <c r="GW29" s="175"/>
      <c r="GX29" s="175"/>
      <c r="GY29" s="175"/>
      <c r="GZ29" s="175"/>
      <c r="HA29" s="176"/>
      <c r="HB29" s="172" t="s">
        <v>51</v>
      </c>
      <c r="HC29" s="174">
        <v>2025</v>
      </c>
      <c r="HD29" s="175"/>
      <c r="HE29" s="175"/>
      <c r="HF29" s="175"/>
      <c r="HG29" s="175"/>
      <c r="HH29" s="175"/>
      <c r="HI29" s="175"/>
      <c r="HJ29" s="175"/>
      <c r="HK29" s="175"/>
      <c r="HL29" s="175"/>
      <c r="HM29" s="175"/>
      <c r="HN29" s="176"/>
      <c r="HO29" s="172" t="s">
        <v>176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" x14ac:dyDescent="0.3">
      <c r="B30" s="178"/>
      <c r="C30" s="71" t="s">
        <v>52</v>
      </c>
      <c r="D30" s="71" t="s">
        <v>53</v>
      </c>
      <c r="E30" s="71" t="s">
        <v>54</v>
      </c>
      <c r="F30" s="71" t="s">
        <v>55</v>
      </c>
      <c r="G30" s="71" t="s">
        <v>56</v>
      </c>
      <c r="H30" s="71" t="s">
        <v>57</v>
      </c>
      <c r="I30" s="71" t="s">
        <v>58</v>
      </c>
      <c r="J30" s="71" t="s">
        <v>59</v>
      </c>
      <c r="K30" s="71" t="s">
        <v>60</v>
      </c>
      <c r="L30" s="71" t="s">
        <v>61</v>
      </c>
      <c r="M30" s="71" t="s">
        <v>62</v>
      </c>
      <c r="N30" s="71" t="s">
        <v>63</v>
      </c>
      <c r="O30" s="178"/>
      <c r="P30" s="71" t="s">
        <v>52</v>
      </c>
      <c r="Q30" s="71" t="s">
        <v>53</v>
      </c>
      <c r="R30" s="71" t="s">
        <v>54</v>
      </c>
      <c r="S30" s="71" t="s">
        <v>55</v>
      </c>
      <c r="T30" s="71" t="s">
        <v>56</v>
      </c>
      <c r="U30" s="71" t="s">
        <v>57</v>
      </c>
      <c r="V30" s="71" t="s">
        <v>58</v>
      </c>
      <c r="W30" s="71" t="s">
        <v>59</v>
      </c>
      <c r="X30" s="71" t="s">
        <v>60</v>
      </c>
      <c r="Y30" s="71" t="s">
        <v>61</v>
      </c>
      <c r="Z30" s="71" t="s">
        <v>62</v>
      </c>
      <c r="AA30" s="71" t="s">
        <v>63</v>
      </c>
      <c r="AB30" s="178"/>
      <c r="AC30" s="71" t="s">
        <v>52</v>
      </c>
      <c r="AD30" s="71" t="s">
        <v>53</v>
      </c>
      <c r="AE30" s="71" t="s">
        <v>54</v>
      </c>
      <c r="AF30" s="71" t="s">
        <v>55</v>
      </c>
      <c r="AG30" s="71" t="s">
        <v>56</v>
      </c>
      <c r="AH30" s="71" t="s">
        <v>57</v>
      </c>
      <c r="AI30" s="71" t="s">
        <v>58</v>
      </c>
      <c r="AJ30" s="71" t="s">
        <v>59</v>
      </c>
      <c r="AK30" s="71" t="s">
        <v>60</v>
      </c>
      <c r="AL30" s="71" t="s">
        <v>61</v>
      </c>
      <c r="AM30" s="71" t="s">
        <v>62</v>
      </c>
      <c r="AN30" s="71" t="s">
        <v>63</v>
      </c>
      <c r="AO30" s="178"/>
      <c r="AP30" s="71" t="s">
        <v>52</v>
      </c>
      <c r="AQ30" s="71" t="s">
        <v>53</v>
      </c>
      <c r="AR30" s="71" t="s">
        <v>54</v>
      </c>
      <c r="AS30" s="71" t="s">
        <v>55</v>
      </c>
      <c r="AT30" s="71" t="s">
        <v>56</v>
      </c>
      <c r="AU30" s="71" t="s">
        <v>57</v>
      </c>
      <c r="AV30" s="71" t="s">
        <v>58</v>
      </c>
      <c r="AW30" s="71" t="s">
        <v>59</v>
      </c>
      <c r="AX30" s="71" t="s">
        <v>60</v>
      </c>
      <c r="AY30" s="71" t="s">
        <v>61</v>
      </c>
      <c r="AZ30" s="71" t="s">
        <v>62</v>
      </c>
      <c r="BA30" s="71" t="s">
        <v>63</v>
      </c>
      <c r="BB30" s="178"/>
      <c r="BC30" s="71" t="s">
        <v>52</v>
      </c>
      <c r="BD30" s="71" t="s">
        <v>53</v>
      </c>
      <c r="BE30" s="71" t="s">
        <v>54</v>
      </c>
      <c r="BF30" s="71" t="s">
        <v>55</v>
      </c>
      <c r="BG30" s="71" t="s">
        <v>56</v>
      </c>
      <c r="BH30" s="71" t="s">
        <v>57</v>
      </c>
      <c r="BI30" s="71" t="s">
        <v>58</v>
      </c>
      <c r="BJ30" s="71" t="s">
        <v>59</v>
      </c>
      <c r="BK30" s="71" t="s">
        <v>60</v>
      </c>
      <c r="BL30" s="71" t="s">
        <v>61</v>
      </c>
      <c r="BM30" s="71" t="s">
        <v>62</v>
      </c>
      <c r="BN30" s="71" t="s">
        <v>63</v>
      </c>
      <c r="BO30" s="178"/>
      <c r="BP30" s="71" t="s">
        <v>52</v>
      </c>
      <c r="BQ30" s="71" t="s">
        <v>53</v>
      </c>
      <c r="BR30" s="71" t="s">
        <v>54</v>
      </c>
      <c r="BS30" s="71" t="s">
        <v>55</v>
      </c>
      <c r="BT30" s="71" t="s">
        <v>56</v>
      </c>
      <c r="BU30" s="71" t="s">
        <v>57</v>
      </c>
      <c r="BV30" s="71" t="s">
        <v>58</v>
      </c>
      <c r="BW30" s="71" t="s">
        <v>59</v>
      </c>
      <c r="BX30" s="71" t="s">
        <v>60</v>
      </c>
      <c r="BY30" s="71" t="s">
        <v>61</v>
      </c>
      <c r="BZ30" s="71" t="s">
        <v>62</v>
      </c>
      <c r="CA30" s="71" t="s">
        <v>63</v>
      </c>
      <c r="CB30" s="178"/>
      <c r="CC30" s="71" t="s">
        <v>52</v>
      </c>
      <c r="CD30" s="71" t="s">
        <v>53</v>
      </c>
      <c r="CE30" s="71" t="s">
        <v>54</v>
      </c>
      <c r="CF30" s="71" t="s">
        <v>55</v>
      </c>
      <c r="CG30" s="71" t="s">
        <v>56</v>
      </c>
      <c r="CH30" s="71" t="s">
        <v>57</v>
      </c>
      <c r="CI30" s="71" t="s">
        <v>58</v>
      </c>
      <c r="CJ30" s="71" t="s">
        <v>59</v>
      </c>
      <c r="CK30" s="71" t="s">
        <v>60</v>
      </c>
      <c r="CL30" s="71" t="s">
        <v>61</v>
      </c>
      <c r="CM30" s="71" t="s">
        <v>62</v>
      </c>
      <c r="CN30" s="71" t="s">
        <v>63</v>
      </c>
      <c r="CO30" s="178"/>
      <c r="CP30" s="71" t="s">
        <v>52</v>
      </c>
      <c r="CQ30" s="71" t="s">
        <v>53</v>
      </c>
      <c r="CR30" s="71" t="s">
        <v>54</v>
      </c>
      <c r="CS30" s="71" t="s">
        <v>55</v>
      </c>
      <c r="CT30" s="71" t="s">
        <v>56</v>
      </c>
      <c r="CU30" s="71" t="s">
        <v>57</v>
      </c>
      <c r="CV30" s="71" t="s">
        <v>58</v>
      </c>
      <c r="CW30" s="71" t="s">
        <v>59</v>
      </c>
      <c r="CX30" s="71" t="s">
        <v>60</v>
      </c>
      <c r="CY30" s="71" t="s">
        <v>61</v>
      </c>
      <c r="CZ30" s="71" t="s">
        <v>62</v>
      </c>
      <c r="DA30" s="71" t="s">
        <v>63</v>
      </c>
      <c r="DB30" s="178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73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73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73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73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73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73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73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73"/>
      <c r="HC30" s="45" t="s">
        <v>52</v>
      </c>
      <c r="HD30" s="45" t="s">
        <v>53</v>
      </c>
      <c r="HE30" s="45" t="s">
        <v>54</v>
      </c>
      <c r="HF30" s="45" t="s">
        <v>55</v>
      </c>
      <c r="HG30" s="45" t="s">
        <v>56</v>
      </c>
      <c r="HH30" s="45" t="s">
        <v>57</v>
      </c>
      <c r="HI30" s="45" t="s">
        <v>58</v>
      </c>
      <c r="HJ30" s="45" t="s">
        <v>59</v>
      </c>
      <c r="HK30" s="45" t="s">
        <v>60</v>
      </c>
      <c r="HL30" s="45" t="s">
        <v>61</v>
      </c>
      <c r="HM30" s="45" t="s">
        <v>62</v>
      </c>
      <c r="HN30" s="45" t="s">
        <v>63</v>
      </c>
      <c r="HO30" s="173"/>
      <c r="HP30"/>
      <c r="HQ30"/>
      <c r="HR30"/>
      <c r="HS30"/>
      <c r="HT30"/>
      <c r="HU30"/>
      <c r="HV30"/>
      <c r="HW30"/>
      <c r="HX30"/>
      <c r="HY30"/>
      <c r="HZ30"/>
    </row>
    <row r="31" spans="2:234" ht="14.4" x14ac:dyDescent="0.3">
      <c r="B31" s="46" t="s">
        <v>100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76"/>
      <c r="HL31" s="76"/>
      <c r="HM31" s="76"/>
      <c r="HN31" s="76"/>
      <c r="HO31" s="76">
        <f>+SUM(HC31:HN31)</f>
        <v>4879401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" x14ac:dyDescent="0.3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73"/>
      <c r="HL32" s="73"/>
      <c r="HM32" s="73"/>
      <c r="HN32" s="73"/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" x14ac:dyDescent="0.3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73"/>
      <c r="HL33" s="73"/>
      <c r="HM33" s="73"/>
      <c r="HN33" s="73"/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" x14ac:dyDescent="0.3">
      <c r="B34" s="46" t="s">
        <v>101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76"/>
      <c r="HL34" s="76"/>
      <c r="HM34" s="76"/>
      <c r="HN34" s="76"/>
      <c r="HO34" s="76">
        <f>+SUM(HC34:HN34)</f>
        <v>4540382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" x14ac:dyDescent="0.3">
      <c r="B35" s="48" t="s">
        <v>65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73"/>
      <c r="HL35" s="73"/>
      <c r="HM35" s="73"/>
      <c r="HN35" s="73"/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" x14ac:dyDescent="0.3">
      <c r="B36" s="48" t="s">
        <v>66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73"/>
      <c r="HL36" s="73"/>
      <c r="HM36" s="73"/>
      <c r="HN36" s="73"/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" x14ac:dyDescent="0.3">
      <c r="B37" s="46" t="s">
        <v>102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76"/>
      <c r="HL37" s="76"/>
      <c r="HM37" s="76"/>
      <c r="HN37" s="76"/>
      <c r="HO37" s="76">
        <f>+SUM(HC37:HN37)</f>
        <v>5076315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" x14ac:dyDescent="0.3">
      <c r="B38" s="48" t="s">
        <v>65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73"/>
      <c r="HL38" s="73"/>
      <c r="HM38" s="73"/>
      <c r="HN38" s="73"/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" x14ac:dyDescent="0.3">
      <c r="B39" s="48" t="s">
        <v>66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73"/>
      <c r="HL39" s="73"/>
      <c r="HM39" s="73"/>
      <c r="HN39" s="73"/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" x14ac:dyDescent="0.3">
      <c r="B40" s="46" t="s">
        <v>103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76"/>
      <c r="HL40" s="76"/>
      <c r="HM40" s="76"/>
      <c r="HN40" s="76"/>
      <c r="HO40" s="76">
        <f>+SUM(HC40:HN40)</f>
        <v>5656433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" x14ac:dyDescent="0.3">
      <c r="B41" s="48" t="s">
        <v>65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73"/>
      <c r="HL41" s="73"/>
      <c r="HM41" s="73"/>
      <c r="HN41" s="73"/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" x14ac:dyDescent="0.3">
      <c r="B42" s="48" t="s">
        <v>66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73"/>
      <c r="HL42" s="73"/>
      <c r="HM42" s="73"/>
      <c r="HN42" s="73"/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" x14ac:dyDescent="0.3">
      <c r="B43" s="46" t="s">
        <v>177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76"/>
      <c r="HL43" s="76"/>
      <c r="HM43" s="76"/>
      <c r="HN43" s="76"/>
      <c r="HO43" s="76">
        <f>+SUM(HC43:HN43)</f>
        <v>2087772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" x14ac:dyDescent="0.3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73"/>
      <c r="HL44" s="73"/>
      <c r="HM44" s="73"/>
      <c r="HN44" s="73"/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" x14ac:dyDescent="0.3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73"/>
      <c r="HL45" s="73"/>
      <c r="HM45" s="73"/>
      <c r="HN45" s="73"/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" x14ac:dyDescent="0.3">
      <c r="B46" s="51" t="s">
        <v>70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52"/>
      <c r="HL46" s="52"/>
      <c r="HM46" s="52"/>
      <c r="HN46" s="52"/>
      <c r="HO46" s="52">
        <f>+SUM(HC46:HN46)</f>
        <v>22240303</v>
      </c>
      <c r="HP46"/>
      <c r="HQ46"/>
      <c r="HR46"/>
      <c r="HS46"/>
      <c r="HT46"/>
      <c r="HU46"/>
      <c r="HV46"/>
      <c r="HW46"/>
      <c r="HX46"/>
      <c r="HY46"/>
      <c r="HZ46"/>
    </row>
    <row r="47" spans="2:234" x14ac:dyDescent="0.25">
      <c r="B47" s="48" t="s">
        <v>65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1"/>
      <c r="HL47" s="111"/>
      <c r="HM47" s="111"/>
      <c r="HN47" s="111"/>
      <c r="HO47" s="111">
        <f>+SUM(HC47:HN47)</f>
        <v>3866269</v>
      </c>
    </row>
    <row r="48" spans="2:234" x14ac:dyDescent="0.25">
      <c r="B48" s="48" t="s">
        <v>66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1"/>
      <c r="HL48" s="111"/>
      <c r="HM48" s="111"/>
      <c r="HN48" s="111"/>
      <c r="HO48" s="111">
        <f>+SUM(HC48:HN48)</f>
        <v>18374034</v>
      </c>
    </row>
    <row r="51" spans="1:223" x14ac:dyDescent="0.25">
      <c r="B51" s="5" t="s">
        <v>72</v>
      </c>
    </row>
    <row r="52" spans="1:223" ht="15" customHeight="1" x14ac:dyDescent="0.25">
      <c r="B52" s="12" t="s">
        <v>73</v>
      </c>
      <c r="C52" s="182">
        <v>2009</v>
      </c>
      <c r="D52" s="183"/>
      <c r="E52" s="183"/>
      <c r="F52" s="183"/>
      <c r="G52" s="183"/>
      <c r="H52" s="183"/>
      <c r="I52" s="183"/>
      <c r="J52" s="183"/>
      <c r="K52" s="183"/>
      <c r="L52" s="183"/>
      <c r="M52" s="183"/>
      <c r="N52" s="184"/>
      <c r="O52" s="177" t="s">
        <v>91</v>
      </c>
      <c r="P52" s="182">
        <v>2010</v>
      </c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4"/>
      <c r="AB52" s="177" t="s">
        <v>80</v>
      </c>
      <c r="AC52" s="182">
        <v>2011</v>
      </c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4"/>
      <c r="AO52" s="177" t="s">
        <v>81</v>
      </c>
      <c r="AP52" s="182">
        <v>2012</v>
      </c>
      <c r="AQ52" s="183"/>
      <c r="AR52" s="183"/>
      <c r="AS52" s="183"/>
      <c r="AT52" s="183"/>
      <c r="AU52" s="183"/>
      <c r="AV52" s="183"/>
      <c r="AW52" s="183"/>
      <c r="AX52" s="183"/>
      <c r="AY52" s="183"/>
      <c r="AZ52" s="183"/>
      <c r="BA52" s="184"/>
      <c r="BB52" s="177" t="s">
        <v>82</v>
      </c>
      <c r="BC52" s="182">
        <v>2013</v>
      </c>
      <c r="BD52" s="183"/>
      <c r="BE52" s="183"/>
      <c r="BF52" s="183"/>
      <c r="BG52" s="183"/>
      <c r="BH52" s="183"/>
      <c r="BI52" s="183"/>
      <c r="BJ52" s="183"/>
      <c r="BK52" s="183"/>
      <c r="BL52" s="183"/>
      <c r="BM52" s="183"/>
      <c r="BN52" s="184"/>
      <c r="BO52" s="177" t="s">
        <v>40</v>
      </c>
      <c r="BP52" s="182">
        <v>2014</v>
      </c>
      <c r="BQ52" s="183"/>
      <c r="BR52" s="183"/>
      <c r="BS52" s="183"/>
      <c r="BT52" s="183"/>
      <c r="BU52" s="183"/>
      <c r="BV52" s="183"/>
      <c r="BW52" s="183"/>
      <c r="BX52" s="183"/>
      <c r="BY52" s="183"/>
      <c r="BZ52" s="183"/>
      <c r="CA52" s="184"/>
      <c r="CB52" s="177" t="s">
        <v>41</v>
      </c>
      <c r="CC52" s="182">
        <v>2015</v>
      </c>
      <c r="CD52" s="183"/>
      <c r="CE52" s="183"/>
      <c r="CF52" s="183"/>
      <c r="CG52" s="183"/>
      <c r="CH52" s="183"/>
      <c r="CI52" s="183"/>
      <c r="CJ52" s="183"/>
      <c r="CK52" s="183"/>
      <c r="CL52" s="183"/>
      <c r="CM52" s="183"/>
      <c r="CN52" s="184"/>
      <c r="CO52" s="177" t="s">
        <v>42</v>
      </c>
      <c r="CP52" s="182">
        <v>2016</v>
      </c>
      <c r="CQ52" s="183"/>
      <c r="CR52" s="183"/>
      <c r="CS52" s="183"/>
      <c r="CT52" s="183"/>
      <c r="CU52" s="183"/>
      <c r="CV52" s="183"/>
      <c r="CW52" s="183"/>
      <c r="CX52" s="183"/>
      <c r="CY52" s="183"/>
      <c r="CZ52" s="183"/>
      <c r="DA52" s="184"/>
      <c r="DB52" s="177" t="s">
        <v>43</v>
      </c>
      <c r="DC52" s="174">
        <v>2017</v>
      </c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6"/>
      <c r="DO52" s="172" t="s">
        <v>44</v>
      </c>
      <c r="DP52" s="174">
        <v>2018</v>
      </c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6"/>
      <c r="EB52" s="172" t="s">
        <v>45</v>
      </c>
      <c r="EC52" s="174">
        <v>2019</v>
      </c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6"/>
      <c r="EO52" s="172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2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2" t="s">
        <v>48</v>
      </c>
      <c r="FP52" s="174">
        <v>2022</v>
      </c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6"/>
      <c r="GB52" s="172" t="s">
        <v>49</v>
      </c>
      <c r="GC52" s="174">
        <v>2023</v>
      </c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6"/>
      <c r="GO52" s="172" t="s">
        <v>50</v>
      </c>
      <c r="GP52" s="174">
        <v>2024</v>
      </c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6"/>
      <c r="HB52" s="172" t="s">
        <v>51</v>
      </c>
      <c r="HC52" s="174">
        <v>2025</v>
      </c>
      <c r="HD52" s="175"/>
      <c r="HE52" s="175"/>
      <c r="HF52" s="175"/>
      <c r="HG52" s="175"/>
      <c r="HH52" s="175"/>
      <c r="HI52" s="175"/>
      <c r="HJ52" s="175"/>
      <c r="HK52" s="175"/>
      <c r="HL52" s="175"/>
      <c r="HM52" s="175"/>
      <c r="HN52" s="176"/>
      <c r="HO52" s="172" t="s">
        <v>176</v>
      </c>
    </row>
    <row r="53" spans="1:223" x14ac:dyDescent="0.25">
      <c r="B53" s="13" t="s">
        <v>74</v>
      </c>
      <c r="C53" s="155" t="s">
        <v>52</v>
      </c>
      <c r="D53" s="155" t="s">
        <v>53</v>
      </c>
      <c r="E53" s="155" t="s">
        <v>54</v>
      </c>
      <c r="F53" s="155" t="s">
        <v>55</v>
      </c>
      <c r="G53" s="155" t="s">
        <v>56</v>
      </c>
      <c r="H53" s="155" t="s">
        <v>57</v>
      </c>
      <c r="I53" s="155" t="s">
        <v>58</v>
      </c>
      <c r="J53" s="155" t="s">
        <v>59</v>
      </c>
      <c r="K53" s="155" t="s">
        <v>60</v>
      </c>
      <c r="L53" s="155" t="s">
        <v>61</v>
      </c>
      <c r="M53" s="155" t="s">
        <v>62</v>
      </c>
      <c r="N53" s="155" t="s">
        <v>63</v>
      </c>
      <c r="O53" s="178"/>
      <c r="P53" s="155" t="s">
        <v>52</v>
      </c>
      <c r="Q53" s="155" t="s">
        <v>53</v>
      </c>
      <c r="R53" s="155" t="s">
        <v>54</v>
      </c>
      <c r="S53" s="155" t="s">
        <v>55</v>
      </c>
      <c r="T53" s="155" t="s">
        <v>56</v>
      </c>
      <c r="U53" s="155" t="s">
        <v>57</v>
      </c>
      <c r="V53" s="155" t="s">
        <v>58</v>
      </c>
      <c r="W53" s="155" t="s">
        <v>59</v>
      </c>
      <c r="X53" s="155" t="s">
        <v>60</v>
      </c>
      <c r="Y53" s="155" t="s">
        <v>61</v>
      </c>
      <c r="Z53" s="155" t="s">
        <v>62</v>
      </c>
      <c r="AA53" s="155" t="s">
        <v>63</v>
      </c>
      <c r="AB53" s="178"/>
      <c r="AC53" s="155" t="s">
        <v>52</v>
      </c>
      <c r="AD53" s="155" t="s">
        <v>53</v>
      </c>
      <c r="AE53" s="155" t="s">
        <v>54</v>
      </c>
      <c r="AF53" s="155" t="s">
        <v>55</v>
      </c>
      <c r="AG53" s="155" t="s">
        <v>56</v>
      </c>
      <c r="AH53" s="155" t="s">
        <v>57</v>
      </c>
      <c r="AI53" s="155" t="s">
        <v>58</v>
      </c>
      <c r="AJ53" s="155" t="s">
        <v>59</v>
      </c>
      <c r="AK53" s="155" t="s">
        <v>60</v>
      </c>
      <c r="AL53" s="155" t="s">
        <v>61</v>
      </c>
      <c r="AM53" s="155" t="s">
        <v>62</v>
      </c>
      <c r="AN53" s="155" t="s">
        <v>63</v>
      </c>
      <c r="AO53" s="178"/>
      <c r="AP53" s="155" t="s">
        <v>52</v>
      </c>
      <c r="AQ53" s="155" t="s">
        <v>53</v>
      </c>
      <c r="AR53" s="155" t="s">
        <v>54</v>
      </c>
      <c r="AS53" s="155" t="s">
        <v>55</v>
      </c>
      <c r="AT53" s="155" t="s">
        <v>56</v>
      </c>
      <c r="AU53" s="155" t="s">
        <v>57</v>
      </c>
      <c r="AV53" s="155" t="s">
        <v>58</v>
      </c>
      <c r="AW53" s="155" t="s">
        <v>59</v>
      </c>
      <c r="AX53" s="155" t="s">
        <v>60</v>
      </c>
      <c r="AY53" s="155" t="s">
        <v>61</v>
      </c>
      <c r="AZ53" s="155" t="s">
        <v>62</v>
      </c>
      <c r="BA53" s="155" t="s">
        <v>63</v>
      </c>
      <c r="BB53" s="178"/>
      <c r="BC53" s="155" t="s">
        <v>52</v>
      </c>
      <c r="BD53" s="155" t="s">
        <v>53</v>
      </c>
      <c r="BE53" s="155" t="s">
        <v>54</v>
      </c>
      <c r="BF53" s="155" t="s">
        <v>55</v>
      </c>
      <c r="BG53" s="155" t="s">
        <v>56</v>
      </c>
      <c r="BH53" s="155" t="s">
        <v>57</v>
      </c>
      <c r="BI53" s="155" t="s">
        <v>58</v>
      </c>
      <c r="BJ53" s="155" t="s">
        <v>59</v>
      </c>
      <c r="BK53" s="155" t="s">
        <v>60</v>
      </c>
      <c r="BL53" s="155" t="s">
        <v>61</v>
      </c>
      <c r="BM53" s="155" t="s">
        <v>62</v>
      </c>
      <c r="BN53" s="155" t="s">
        <v>63</v>
      </c>
      <c r="BO53" s="178"/>
      <c r="BP53" s="155" t="s">
        <v>52</v>
      </c>
      <c r="BQ53" s="155" t="s">
        <v>53</v>
      </c>
      <c r="BR53" s="155" t="s">
        <v>54</v>
      </c>
      <c r="BS53" s="155" t="s">
        <v>55</v>
      </c>
      <c r="BT53" s="155" t="s">
        <v>56</v>
      </c>
      <c r="BU53" s="155" t="s">
        <v>57</v>
      </c>
      <c r="BV53" s="155" t="s">
        <v>58</v>
      </c>
      <c r="BW53" s="155" t="s">
        <v>59</v>
      </c>
      <c r="BX53" s="155" t="s">
        <v>60</v>
      </c>
      <c r="BY53" s="155" t="s">
        <v>61</v>
      </c>
      <c r="BZ53" s="155" t="s">
        <v>62</v>
      </c>
      <c r="CA53" s="155" t="s">
        <v>63</v>
      </c>
      <c r="CB53" s="178"/>
      <c r="CC53" s="155" t="s">
        <v>52</v>
      </c>
      <c r="CD53" s="155" t="s">
        <v>53</v>
      </c>
      <c r="CE53" s="155" t="s">
        <v>54</v>
      </c>
      <c r="CF53" s="155" t="s">
        <v>55</v>
      </c>
      <c r="CG53" s="155" t="s">
        <v>56</v>
      </c>
      <c r="CH53" s="155" t="s">
        <v>57</v>
      </c>
      <c r="CI53" s="155" t="s">
        <v>58</v>
      </c>
      <c r="CJ53" s="155" t="s">
        <v>59</v>
      </c>
      <c r="CK53" s="155" t="s">
        <v>60</v>
      </c>
      <c r="CL53" s="155" t="s">
        <v>61</v>
      </c>
      <c r="CM53" s="155" t="s">
        <v>62</v>
      </c>
      <c r="CN53" s="155" t="s">
        <v>63</v>
      </c>
      <c r="CO53" s="178"/>
      <c r="CP53" s="155" t="s">
        <v>52</v>
      </c>
      <c r="CQ53" s="155" t="s">
        <v>53</v>
      </c>
      <c r="CR53" s="155" t="s">
        <v>54</v>
      </c>
      <c r="CS53" s="155" t="s">
        <v>55</v>
      </c>
      <c r="CT53" s="155" t="s">
        <v>56</v>
      </c>
      <c r="CU53" s="155" t="s">
        <v>57</v>
      </c>
      <c r="CV53" s="155" t="s">
        <v>58</v>
      </c>
      <c r="CW53" s="155" t="s">
        <v>59</v>
      </c>
      <c r="CX53" s="155" t="s">
        <v>60</v>
      </c>
      <c r="CY53" s="155" t="s">
        <v>61</v>
      </c>
      <c r="CZ53" s="155" t="s">
        <v>62</v>
      </c>
      <c r="DA53" s="155" t="s">
        <v>63</v>
      </c>
      <c r="DB53" s="178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73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73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73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73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73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73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73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73"/>
      <c r="HC53" s="45" t="s">
        <v>52</v>
      </c>
      <c r="HD53" s="45" t="s">
        <v>53</v>
      </c>
      <c r="HE53" s="45" t="s">
        <v>54</v>
      </c>
      <c r="HF53" s="45" t="s">
        <v>55</v>
      </c>
      <c r="HG53" s="45" t="s">
        <v>56</v>
      </c>
      <c r="HH53" s="45" t="s">
        <v>57</v>
      </c>
      <c r="HI53" s="45" t="s">
        <v>58</v>
      </c>
      <c r="HJ53" s="45" t="s">
        <v>59</v>
      </c>
      <c r="HK53" s="45" t="s">
        <v>60</v>
      </c>
      <c r="HL53" s="45" t="s">
        <v>61</v>
      </c>
      <c r="HM53" s="45" t="s">
        <v>62</v>
      </c>
      <c r="HN53" s="45" t="s">
        <v>63</v>
      </c>
      <c r="HO53" s="173"/>
    </row>
    <row r="54" spans="1:223" s="28" customFormat="1" x14ac:dyDescent="0.25">
      <c r="A54" s="8"/>
      <c r="B54" s="51" t="s">
        <v>75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/>
      <c r="HL54" s="115"/>
      <c r="HM54" s="115"/>
      <c r="HN54" s="115"/>
      <c r="HO54" s="52">
        <f>+SUM(HC54:HN54)</f>
        <v>235187631.79999995</v>
      </c>
    </row>
    <row r="55" spans="1:223" ht="14.4" x14ac:dyDescent="0.3">
      <c r="B55" s="48" t="s">
        <v>76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/>
      <c r="HL55" s="111"/>
      <c r="HM55" s="111"/>
      <c r="HN55" s="111"/>
      <c r="HO55" s="111">
        <f>+SUM(HC55:HN55)</f>
        <v>40815383.199999943</v>
      </c>
    </row>
    <row r="56" spans="1:223" ht="14.4" x14ac:dyDescent="0.3">
      <c r="B56" s="48" t="s">
        <v>77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/>
      <c r="HL56" s="111"/>
      <c r="HM56" s="111"/>
      <c r="HN56" s="111"/>
      <c r="HO56" s="111">
        <f>+SUM(HC56:HN56)</f>
        <v>194372248.60000002</v>
      </c>
    </row>
    <row r="58" spans="1:223" x14ac:dyDescent="0.25">
      <c r="B58" s="5"/>
    </row>
    <row r="59" spans="1:223" x14ac:dyDescent="0.25">
      <c r="CC59" s="26"/>
      <c r="CD59" s="26"/>
      <c r="CE59" s="26"/>
      <c r="CF59" s="26"/>
      <c r="CG59" s="26"/>
      <c r="CH59" s="26"/>
      <c r="CI59" s="26"/>
      <c r="CJ59" s="26"/>
    </row>
    <row r="60" spans="1:223" x14ac:dyDescent="0.25">
      <c r="DP60" s="29"/>
      <c r="EC60" s="29"/>
    </row>
    <row r="61" spans="1:223" x14ac:dyDescent="0.25">
      <c r="DP61" s="29"/>
      <c r="EC61" s="29"/>
    </row>
    <row r="63" spans="1:223" x14ac:dyDescent="0.25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 x14ac:dyDescent="0.25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 x14ac:dyDescent="0.2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HC6:HN6"/>
    <mergeCell ref="HO6:HO7"/>
    <mergeCell ref="HC29:HN29"/>
    <mergeCell ref="HO29:HO30"/>
    <mergeCell ref="HC52:HN52"/>
    <mergeCell ref="HO52:HO53"/>
    <mergeCell ref="GC6:GN6"/>
    <mergeCell ref="GO6:GO7"/>
    <mergeCell ref="GC29:GN29"/>
    <mergeCell ref="GO29:GO30"/>
    <mergeCell ref="GC52:GN52"/>
    <mergeCell ref="GO52:GO53"/>
    <mergeCell ref="GB6:GB7"/>
    <mergeCell ref="GB29:GB30"/>
    <mergeCell ref="GB52:GB53"/>
    <mergeCell ref="FP6:GA6"/>
    <mergeCell ref="FP29:GA29"/>
    <mergeCell ref="FP52:GA52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DC52:DN52"/>
    <mergeCell ref="DO52:DO53"/>
    <mergeCell ref="DB6:DB7"/>
    <mergeCell ref="DB29:DB30"/>
    <mergeCell ref="DB52:DB53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BB52:BB53"/>
    <mergeCell ref="BO6:BO7"/>
    <mergeCell ref="BO29:BO30"/>
    <mergeCell ref="BO52:BO53"/>
    <mergeCell ref="BC6:BN6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6" activePane="bottomRight" state="frozen"/>
      <selection pane="topRight" activeCell="EP48" sqref="EP48:FA48"/>
      <selection pane="bottomLeft" activeCell="EP48" sqref="EP48:FA48"/>
      <selection pane="bottomRight" activeCell="KI16" sqref="KI1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39" width="12.88671875" style="2" customWidth="1"/>
    <col min="240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50" width="11.44140625" style="2"/>
    <col min="251" max="251" width="13" style="2" customWidth="1"/>
    <col min="252" max="252" width="15.33203125" style="2" customWidth="1"/>
    <col min="253" max="253" width="12.44140625" style="2" customWidth="1"/>
    <col min="254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276" width="11.44140625" style="2"/>
    <col min="277" max="278" width="14.33203125" style="2" bestFit="1" customWidth="1"/>
    <col min="279" max="279" width="14.5546875" style="2" bestFit="1" customWidth="1"/>
    <col min="280" max="280" width="14.33203125" style="2" bestFit="1" customWidth="1"/>
    <col min="281" max="281" width="14.5546875" style="2" bestFit="1" customWidth="1"/>
    <col min="282" max="283" width="11.44140625" style="2"/>
    <col min="284" max="284" width="13.88671875" style="2" bestFit="1" customWidth="1"/>
    <col min="285" max="286" width="11.44140625" style="2"/>
    <col min="287" max="287" width="13.33203125" style="2" customWidth="1"/>
    <col min="288" max="288" width="15.44140625" style="2" customWidth="1"/>
    <col min="289" max="289" width="11.44140625" style="2"/>
    <col min="290" max="291" width="14.33203125" style="2" bestFit="1" customWidth="1"/>
    <col min="292" max="292" width="14.5546875" style="2" bestFit="1" customWidth="1"/>
    <col min="293" max="293" width="14.33203125" style="2" bestFit="1" customWidth="1"/>
    <col min="294" max="294" width="14.5546875" style="2" bestFit="1" customWidth="1"/>
    <col min="295" max="295" width="15" style="2" customWidth="1"/>
    <col min="296" max="296" width="14.5546875" style="2" customWidth="1"/>
    <col min="297" max="297" width="13.88671875" style="2" bestFit="1" customWidth="1"/>
    <col min="298" max="299" width="11.44140625" style="2"/>
    <col min="300" max="300" width="13.33203125" style="2" customWidth="1"/>
    <col min="301" max="301" width="15.44140625" style="2" customWidth="1"/>
    <col min="302" max="16384" width="11.44140625" style="2"/>
  </cols>
  <sheetData>
    <row r="1" spans="1:301" x14ac:dyDescent="0.25">
      <c r="A1" s="179" t="s">
        <v>0</v>
      </c>
      <c r="B1" s="179"/>
    </row>
    <row r="2" spans="1:301" ht="30" customHeight="1" x14ac:dyDescent="0.25">
      <c r="A2" s="180" t="s">
        <v>104</v>
      </c>
      <c r="B2" s="181"/>
    </row>
    <row r="3" spans="1:301" x14ac:dyDescent="0.25">
      <c r="A3" s="39" t="s">
        <v>105</v>
      </c>
    </row>
    <row r="4" spans="1:301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 x14ac:dyDescent="0.25">
      <c r="B5" s="5" t="s">
        <v>38</v>
      </c>
    </row>
    <row r="6" spans="1:301" ht="15" customHeight="1" x14ac:dyDescent="0.25">
      <c r="B6" s="177" t="s">
        <v>39</v>
      </c>
      <c r="C6" s="174">
        <v>2003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106</v>
      </c>
      <c r="P6" s="174">
        <v>2004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107</v>
      </c>
      <c r="AC6" s="174">
        <v>2005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108</v>
      </c>
      <c r="AP6" s="174">
        <v>2006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109</v>
      </c>
      <c r="BC6" s="174">
        <v>2007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110</v>
      </c>
      <c r="BP6" s="174">
        <v>2008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111</v>
      </c>
      <c r="CC6" s="174">
        <v>2009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91</v>
      </c>
      <c r="CP6" s="174">
        <v>2010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80</v>
      </c>
      <c r="DC6" s="174">
        <v>2011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81</v>
      </c>
      <c r="DP6" s="174">
        <v>2012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82</v>
      </c>
      <c r="EC6" s="174">
        <v>2013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40</v>
      </c>
      <c r="EP6" s="174">
        <v>2014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41</v>
      </c>
      <c r="FC6" s="174">
        <v>2015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42</v>
      </c>
      <c r="FP6" s="174">
        <v>2016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43</v>
      </c>
      <c r="GC6" s="174">
        <v>2017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44</v>
      </c>
      <c r="GP6" s="174">
        <v>2018</v>
      </c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6"/>
      <c r="HB6" s="172" t="s">
        <v>45</v>
      </c>
      <c r="HC6" s="174">
        <v>2019</v>
      </c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6"/>
      <c r="HO6" s="172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2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2" t="s">
        <v>48</v>
      </c>
      <c r="IP6" s="174">
        <v>2022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49</v>
      </c>
      <c r="JC6" s="174">
        <v>2023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50</v>
      </c>
      <c r="JP6" s="174">
        <v>2024</v>
      </c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6"/>
      <c r="KB6" s="172" t="s">
        <v>51</v>
      </c>
      <c r="KC6" s="174">
        <v>2025</v>
      </c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6"/>
      <c r="KO6" s="172" t="s">
        <v>176</v>
      </c>
    </row>
    <row r="7" spans="1:301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73"/>
      <c r="KC7" s="45" t="s">
        <v>52</v>
      </c>
      <c r="KD7" s="45" t="s">
        <v>53</v>
      </c>
      <c r="KE7" s="45" t="s">
        <v>54</v>
      </c>
      <c r="KF7" s="45" t="s">
        <v>55</v>
      </c>
      <c r="KG7" s="45" t="s">
        <v>56</v>
      </c>
      <c r="KH7" s="45" t="s">
        <v>57</v>
      </c>
      <c r="KI7" s="45" t="s">
        <v>58</v>
      </c>
      <c r="KJ7" s="45" t="s">
        <v>59</v>
      </c>
      <c r="KK7" s="45" t="s">
        <v>60</v>
      </c>
      <c r="KL7" s="45" t="s">
        <v>61</v>
      </c>
      <c r="KM7" s="45" t="s">
        <v>62</v>
      </c>
      <c r="KN7" s="45" t="s">
        <v>63</v>
      </c>
      <c r="KO7" s="173"/>
    </row>
    <row r="8" spans="1:301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2"/>
      <c r="KL8" s="72"/>
      <c r="KM8" s="72"/>
      <c r="KN8" s="72"/>
      <c r="KO8" s="76">
        <f>SUM(KC8:KN8)</f>
        <v>2982296</v>
      </c>
    </row>
    <row r="9" spans="1:301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3"/>
      <c r="KL9" s="73"/>
      <c r="KM9" s="73"/>
      <c r="KN9" s="73"/>
      <c r="KO9" s="73"/>
    </row>
    <row r="10" spans="1:301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3"/>
      <c r="KL10" s="73"/>
      <c r="KM10" s="73"/>
      <c r="KN10" s="73"/>
      <c r="KO10" s="73"/>
    </row>
    <row r="11" spans="1:301" x14ac:dyDescent="0.25">
      <c r="B11" s="46" t="s">
        <v>113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2"/>
      <c r="KL11" s="72"/>
      <c r="KM11" s="72"/>
      <c r="KN11" s="72"/>
      <c r="KO11" s="76">
        <f>SUM(KC11:KN11)</f>
        <v>1582981</v>
      </c>
    </row>
    <row r="12" spans="1:301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3"/>
      <c r="KL12" s="73"/>
      <c r="KM12" s="73"/>
      <c r="KN12" s="73"/>
      <c r="KO12" s="73"/>
    </row>
    <row r="13" spans="1:301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3"/>
      <c r="KL13" s="73"/>
      <c r="KM13" s="73"/>
      <c r="KN13" s="73"/>
      <c r="KO13" s="73"/>
    </row>
    <row r="14" spans="1:301" x14ac:dyDescent="0.25">
      <c r="B14" s="46" t="s">
        <v>114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2"/>
      <c r="KL14" s="72"/>
      <c r="KM14" s="72"/>
      <c r="KN14" s="72"/>
      <c r="KO14" s="76">
        <f>SUM(KC14:KN14)</f>
        <v>3511124</v>
      </c>
    </row>
    <row r="15" spans="1:301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3"/>
      <c r="KL15" s="73"/>
      <c r="KM15" s="73"/>
      <c r="KN15" s="73"/>
      <c r="KO15" s="73"/>
    </row>
    <row r="16" spans="1:301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3"/>
      <c r="KL16" s="73"/>
      <c r="KM16" s="73"/>
      <c r="KN16" s="73"/>
      <c r="KO16" s="73"/>
    </row>
    <row r="17" spans="2:301" x14ac:dyDescent="0.25">
      <c r="B17" s="51" t="s">
        <v>70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52"/>
      <c r="KL17" s="52"/>
      <c r="KM17" s="52"/>
      <c r="KN17" s="52"/>
      <c r="KO17" s="52">
        <f>SUM(KC17:KN17)</f>
        <v>8076401</v>
      </c>
    </row>
    <row r="18" spans="2:301" x14ac:dyDescent="0.25">
      <c r="B18" s="48" t="s">
        <v>65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56"/>
      <c r="KL18" s="56"/>
      <c r="KM18" s="56"/>
      <c r="KN18" s="56"/>
      <c r="KO18" s="56">
        <f>SUM(KC18:KN18)</f>
        <v>4679116</v>
      </c>
    </row>
    <row r="19" spans="2:301" x14ac:dyDescent="0.25">
      <c r="B19" s="48" t="s">
        <v>66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56"/>
      <c r="KL19" s="56"/>
      <c r="KM19" s="56"/>
      <c r="KN19" s="56"/>
      <c r="KO19" s="56">
        <f>SUM(KC19:KN19)</f>
        <v>3397285</v>
      </c>
    </row>
    <row r="20" spans="2:301" ht="14.25" customHeight="1" x14ac:dyDescent="0.25"/>
    <row r="21" spans="2:301" ht="14.25" customHeight="1" x14ac:dyDescent="0.25">
      <c r="GA21" s="27"/>
    </row>
    <row r="22" spans="2:301" ht="14.25" customHeight="1" x14ac:dyDescent="0.25"/>
    <row r="23" spans="2:301" ht="14.25" customHeight="1" x14ac:dyDescent="0.25">
      <c r="B23" s="5" t="s">
        <v>71</v>
      </c>
    </row>
    <row r="24" spans="2:301" ht="14.25" customHeight="1" x14ac:dyDescent="0.25">
      <c r="B24" s="177" t="s">
        <v>39</v>
      </c>
      <c r="C24" s="174">
        <v>2003</v>
      </c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6"/>
      <c r="O24" s="172" t="s">
        <v>106</v>
      </c>
      <c r="P24" s="174">
        <v>2004</v>
      </c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6"/>
      <c r="AB24" s="172" t="s">
        <v>107</v>
      </c>
      <c r="AC24" s="174">
        <v>2005</v>
      </c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6"/>
      <c r="AO24" s="172" t="s">
        <v>108</v>
      </c>
      <c r="AP24" s="174">
        <v>2006</v>
      </c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6"/>
      <c r="BB24" s="172" t="s">
        <v>109</v>
      </c>
      <c r="BC24" s="174">
        <v>2007</v>
      </c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6"/>
      <c r="BO24" s="172" t="s">
        <v>110</v>
      </c>
      <c r="BP24" s="174">
        <v>2008</v>
      </c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6"/>
      <c r="CB24" s="172" t="s">
        <v>111</v>
      </c>
      <c r="CC24" s="174">
        <v>2009</v>
      </c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6"/>
      <c r="CO24" s="172" t="s">
        <v>91</v>
      </c>
      <c r="CP24" s="174">
        <v>2010</v>
      </c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6"/>
      <c r="DB24" s="172" t="s">
        <v>80</v>
      </c>
      <c r="DC24" s="174">
        <v>2011</v>
      </c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6"/>
      <c r="DO24" s="172" t="s">
        <v>81</v>
      </c>
      <c r="DP24" s="174">
        <v>2012</v>
      </c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6"/>
      <c r="EB24" s="172" t="s">
        <v>82</v>
      </c>
      <c r="EC24" s="174">
        <v>2013</v>
      </c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6"/>
      <c r="EO24" s="172" t="s">
        <v>40</v>
      </c>
      <c r="EP24" s="174">
        <v>2014</v>
      </c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6"/>
      <c r="FB24" s="172" t="s">
        <v>41</v>
      </c>
      <c r="FC24" s="174">
        <v>2015</v>
      </c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6"/>
      <c r="FO24" s="172" t="s">
        <v>42</v>
      </c>
      <c r="FP24" s="174">
        <v>2016</v>
      </c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6"/>
      <c r="GB24" s="172" t="s">
        <v>43</v>
      </c>
      <c r="GC24" s="174">
        <v>2017</v>
      </c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6"/>
      <c r="GO24" s="172" t="s">
        <v>44</v>
      </c>
      <c r="GP24" s="174">
        <v>2018</v>
      </c>
      <c r="GQ24" s="175"/>
      <c r="GR24" s="175"/>
      <c r="GS24" s="175"/>
      <c r="GT24" s="175"/>
      <c r="GU24" s="175"/>
      <c r="GV24" s="175"/>
      <c r="GW24" s="175"/>
      <c r="GX24" s="175"/>
      <c r="GY24" s="175"/>
      <c r="GZ24" s="175"/>
      <c r="HA24" s="176"/>
      <c r="HB24" s="172" t="s">
        <v>45</v>
      </c>
      <c r="HC24" s="174">
        <v>2019</v>
      </c>
      <c r="HD24" s="175"/>
      <c r="HE24" s="175"/>
      <c r="HF24" s="175"/>
      <c r="HG24" s="175"/>
      <c r="HH24" s="175"/>
      <c r="HI24" s="175"/>
      <c r="HJ24" s="175"/>
      <c r="HK24" s="175"/>
      <c r="HL24" s="175"/>
      <c r="HM24" s="175"/>
      <c r="HN24" s="176"/>
      <c r="HO24" s="172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2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2" t="s">
        <v>48</v>
      </c>
      <c r="IP24" s="174">
        <v>2022</v>
      </c>
      <c r="IQ24" s="175"/>
      <c r="IR24" s="175"/>
      <c r="IS24" s="175"/>
      <c r="IT24" s="175"/>
      <c r="IU24" s="175"/>
      <c r="IV24" s="175"/>
      <c r="IW24" s="175"/>
      <c r="IX24" s="175"/>
      <c r="IY24" s="175"/>
      <c r="IZ24" s="175"/>
      <c r="JA24" s="176"/>
      <c r="JB24" s="172" t="s">
        <v>49</v>
      </c>
      <c r="JC24" s="174">
        <v>2023</v>
      </c>
      <c r="JD24" s="175"/>
      <c r="JE24" s="175"/>
      <c r="JF24" s="175"/>
      <c r="JG24" s="175"/>
      <c r="JH24" s="175"/>
      <c r="JI24" s="175"/>
      <c r="JJ24" s="175"/>
      <c r="JK24" s="175"/>
      <c r="JL24" s="175"/>
      <c r="JM24" s="175"/>
      <c r="JN24" s="176"/>
      <c r="JO24" s="172" t="s">
        <v>50</v>
      </c>
      <c r="JP24" s="174">
        <v>2024</v>
      </c>
      <c r="JQ24" s="175"/>
      <c r="JR24" s="175"/>
      <c r="JS24" s="175"/>
      <c r="JT24" s="175"/>
      <c r="JU24" s="175"/>
      <c r="JV24" s="175"/>
      <c r="JW24" s="175"/>
      <c r="JX24" s="175"/>
      <c r="JY24" s="175"/>
      <c r="JZ24" s="175"/>
      <c r="KA24" s="176"/>
      <c r="KB24" s="172" t="s">
        <v>51</v>
      </c>
      <c r="KC24" s="174">
        <v>2025</v>
      </c>
      <c r="KD24" s="175"/>
      <c r="KE24" s="175"/>
      <c r="KF24" s="175"/>
      <c r="KG24" s="175"/>
      <c r="KH24" s="175"/>
      <c r="KI24" s="175"/>
      <c r="KJ24" s="175"/>
      <c r="KK24" s="175"/>
      <c r="KL24" s="175"/>
      <c r="KM24" s="175"/>
      <c r="KN24" s="176"/>
      <c r="KO24" s="172" t="s">
        <v>176</v>
      </c>
    </row>
    <row r="25" spans="2:301" ht="14.25" customHeight="1" x14ac:dyDescent="0.25">
      <c r="B25" s="178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73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73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73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73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73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73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73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73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73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73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73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73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73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73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73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73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73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73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73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73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73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73"/>
      <c r="KC25" s="45" t="s">
        <v>52</v>
      </c>
      <c r="KD25" s="45" t="s">
        <v>53</v>
      </c>
      <c r="KE25" s="45" t="s">
        <v>54</v>
      </c>
      <c r="KF25" s="45" t="s">
        <v>55</v>
      </c>
      <c r="KG25" s="45" t="s">
        <v>56</v>
      </c>
      <c r="KH25" s="45" t="s">
        <v>57</v>
      </c>
      <c r="KI25" s="45" t="s">
        <v>58</v>
      </c>
      <c r="KJ25" s="45" t="s">
        <v>59</v>
      </c>
      <c r="KK25" s="45" t="s">
        <v>60</v>
      </c>
      <c r="KL25" s="45" t="s">
        <v>61</v>
      </c>
      <c r="KM25" s="45" t="s">
        <v>62</v>
      </c>
      <c r="KN25" s="45" t="s">
        <v>63</v>
      </c>
      <c r="KO25" s="173"/>
    </row>
    <row r="26" spans="2:301" ht="14.25" customHeight="1" x14ac:dyDescent="0.25">
      <c r="B26" s="46" t="s">
        <v>112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72"/>
      <c r="KL26" s="72"/>
      <c r="KM26" s="72"/>
      <c r="KN26" s="72"/>
      <c r="KO26" s="76">
        <f>SUM(KC26:KN26)</f>
        <v>7623589</v>
      </c>
    </row>
    <row r="27" spans="2:301" ht="14.25" customHeight="1" x14ac:dyDescent="0.25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73"/>
      <c r="KL27" s="73"/>
      <c r="KM27" s="73"/>
      <c r="KN27" s="73"/>
      <c r="KO27" s="73"/>
    </row>
    <row r="28" spans="2:301" ht="14.25" customHeight="1" x14ac:dyDescent="0.25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73"/>
      <c r="KL28" s="73"/>
      <c r="KM28" s="73"/>
      <c r="KN28" s="73"/>
      <c r="KO28" s="73"/>
    </row>
    <row r="29" spans="2:301" ht="14.25" customHeight="1" x14ac:dyDescent="0.25">
      <c r="B29" s="46" t="s">
        <v>113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72"/>
      <c r="KL29" s="72"/>
      <c r="KM29" s="72"/>
      <c r="KN29" s="72"/>
      <c r="KO29" s="76">
        <f>SUM(KC29:KN29)</f>
        <v>7023846</v>
      </c>
    </row>
    <row r="30" spans="2:301" ht="14.25" customHeight="1" x14ac:dyDescent="0.25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73"/>
      <c r="KL30" s="73"/>
      <c r="KM30" s="73"/>
      <c r="KN30" s="73"/>
      <c r="KO30" s="73"/>
    </row>
    <row r="31" spans="2:301" ht="14.25" customHeight="1" x14ac:dyDescent="0.25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73"/>
      <c r="KL31" s="73"/>
      <c r="KM31" s="73"/>
      <c r="KN31" s="73"/>
      <c r="KO31" s="73"/>
    </row>
    <row r="32" spans="2:301" ht="14.25" customHeight="1" x14ac:dyDescent="0.25">
      <c r="B32" s="46" t="s">
        <v>114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72"/>
      <c r="KL32" s="72"/>
      <c r="KM32" s="72"/>
      <c r="KN32" s="72"/>
      <c r="KO32" s="76">
        <f>SUM(KC32:KN32)</f>
        <v>4151577</v>
      </c>
    </row>
    <row r="33" spans="2:301" ht="14.25" customHeight="1" x14ac:dyDescent="0.25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73"/>
      <c r="KL33" s="73"/>
      <c r="KM33" s="73"/>
      <c r="KN33" s="73"/>
      <c r="KO33" s="73"/>
    </row>
    <row r="34" spans="2:301" ht="14.25" customHeight="1" x14ac:dyDescent="0.25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73"/>
      <c r="KL34" s="73"/>
      <c r="KM34" s="73"/>
      <c r="KN34" s="73"/>
      <c r="KO34" s="73"/>
    </row>
    <row r="35" spans="2:301" ht="14.25" customHeight="1" x14ac:dyDescent="0.25">
      <c r="B35" s="51" t="s">
        <v>70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52"/>
      <c r="KL35" s="52"/>
      <c r="KM35" s="52"/>
      <c r="KN35" s="52"/>
      <c r="KO35" s="52">
        <f>SUM(KC35:KN35)</f>
        <v>18799012</v>
      </c>
    </row>
    <row r="36" spans="2:301" ht="14.25" customHeight="1" x14ac:dyDescent="0.25">
      <c r="B36" s="48" t="s">
        <v>65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56"/>
      <c r="KL36" s="56"/>
      <c r="KM36" s="56"/>
      <c r="KN36" s="56"/>
      <c r="KO36" s="56">
        <f>SUM(KC36:KN36)</f>
        <v>4679116</v>
      </c>
    </row>
    <row r="37" spans="2:301" ht="14.25" customHeight="1" x14ac:dyDescent="0.25">
      <c r="B37" s="48" t="s">
        <v>66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56"/>
      <c r="KL37" s="56"/>
      <c r="KM37" s="56"/>
      <c r="KN37" s="56"/>
      <c r="KO37" s="56">
        <f>SUM(KC37:KN37)</f>
        <v>14119896</v>
      </c>
    </row>
    <row r="38" spans="2:301" ht="14.25" customHeight="1" x14ac:dyDescent="0.25"/>
    <row r="39" spans="2:301" ht="14.25" customHeight="1" x14ac:dyDescent="0.25"/>
    <row r="40" spans="2:301" x14ac:dyDescent="0.25">
      <c r="B40" s="5" t="s">
        <v>72</v>
      </c>
    </row>
    <row r="41" spans="2:301" ht="15" customHeight="1" x14ac:dyDescent="0.25">
      <c r="B41" s="12" t="s">
        <v>73</v>
      </c>
      <c r="C41" s="174">
        <v>2003</v>
      </c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6"/>
      <c r="O41" s="172" t="s">
        <v>106</v>
      </c>
      <c r="P41" s="174">
        <v>2004</v>
      </c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6"/>
      <c r="AB41" s="172" t="s">
        <v>107</v>
      </c>
      <c r="AC41" s="174">
        <v>2005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6"/>
      <c r="AO41" s="172" t="s">
        <v>108</v>
      </c>
      <c r="AP41" s="174">
        <v>2006</v>
      </c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6"/>
      <c r="BB41" s="172" t="s">
        <v>109</v>
      </c>
      <c r="BC41" s="174">
        <v>2007</v>
      </c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6"/>
      <c r="BO41" s="172" t="s">
        <v>110</v>
      </c>
      <c r="BP41" s="174">
        <v>2008</v>
      </c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6"/>
      <c r="CB41" s="172" t="s">
        <v>111</v>
      </c>
      <c r="CC41" s="174">
        <v>2009</v>
      </c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6"/>
      <c r="CO41" s="172" t="s">
        <v>91</v>
      </c>
      <c r="CP41" s="174">
        <v>2010</v>
      </c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6"/>
      <c r="DB41" s="172" t="s">
        <v>80</v>
      </c>
      <c r="DC41" s="174">
        <v>2011</v>
      </c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6"/>
      <c r="DO41" s="172" t="s">
        <v>81</v>
      </c>
      <c r="DP41" s="174">
        <v>2012</v>
      </c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6"/>
      <c r="EB41" s="172" t="s">
        <v>82</v>
      </c>
      <c r="EC41" s="174">
        <v>2013</v>
      </c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6"/>
      <c r="EO41" s="172" t="s">
        <v>40</v>
      </c>
      <c r="EP41" s="174">
        <v>2014</v>
      </c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6"/>
      <c r="FB41" s="172" t="s">
        <v>41</v>
      </c>
      <c r="FC41" s="174">
        <v>2015</v>
      </c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6"/>
      <c r="FO41" s="172" t="s">
        <v>42</v>
      </c>
      <c r="FP41" s="174">
        <v>2016</v>
      </c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6"/>
      <c r="GB41" s="172" t="s">
        <v>43</v>
      </c>
      <c r="GC41" s="174">
        <v>2017</v>
      </c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6"/>
      <c r="GO41" s="172" t="s">
        <v>44</v>
      </c>
      <c r="GP41" s="174">
        <v>2018</v>
      </c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6"/>
      <c r="HB41" s="172" t="s">
        <v>45</v>
      </c>
      <c r="HC41" s="174">
        <v>2019</v>
      </c>
      <c r="HD41" s="175"/>
      <c r="HE41" s="175"/>
      <c r="HF41" s="175"/>
      <c r="HG41" s="175"/>
      <c r="HH41" s="175"/>
      <c r="HI41" s="175"/>
      <c r="HJ41" s="175"/>
      <c r="HK41" s="175"/>
      <c r="HL41" s="175"/>
      <c r="HM41" s="175"/>
      <c r="HN41" s="176"/>
      <c r="HO41" s="172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2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2" t="s">
        <v>48</v>
      </c>
      <c r="IP41" s="174">
        <v>2022</v>
      </c>
      <c r="IQ41" s="175"/>
      <c r="IR41" s="175"/>
      <c r="IS41" s="175"/>
      <c r="IT41" s="175"/>
      <c r="IU41" s="175"/>
      <c r="IV41" s="175"/>
      <c r="IW41" s="175"/>
      <c r="IX41" s="175"/>
      <c r="IY41" s="175"/>
      <c r="IZ41" s="175"/>
      <c r="JA41" s="176"/>
      <c r="JB41" s="172" t="s">
        <v>49</v>
      </c>
      <c r="JC41" s="174">
        <v>2023</v>
      </c>
      <c r="JD41" s="175"/>
      <c r="JE41" s="175"/>
      <c r="JF41" s="175"/>
      <c r="JG41" s="175"/>
      <c r="JH41" s="175"/>
      <c r="JI41" s="175"/>
      <c r="JJ41" s="175"/>
      <c r="JK41" s="175"/>
      <c r="JL41" s="175"/>
      <c r="JM41" s="175"/>
      <c r="JN41" s="176"/>
      <c r="JO41" s="172" t="s">
        <v>50</v>
      </c>
      <c r="JP41" s="174">
        <v>2024</v>
      </c>
      <c r="JQ41" s="175"/>
      <c r="JR41" s="175"/>
      <c r="JS41" s="175"/>
      <c r="JT41" s="175"/>
      <c r="JU41" s="175"/>
      <c r="JV41" s="175"/>
      <c r="JW41" s="175"/>
      <c r="JX41" s="175"/>
      <c r="JY41" s="175"/>
      <c r="JZ41" s="175"/>
      <c r="KA41" s="176"/>
      <c r="KB41" s="172" t="s">
        <v>51</v>
      </c>
      <c r="KC41" s="174">
        <v>2025</v>
      </c>
      <c r="KD41" s="175"/>
      <c r="KE41" s="175"/>
      <c r="KF41" s="175"/>
      <c r="KG41" s="175"/>
      <c r="KH41" s="175"/>
      <c r="KI41" s="175"/>
      <c r="KJ41" s="175"/>
      <c r="KK41" s="175"/>
      <c r="KL41" s="175"/>
      <c r="KM41" s="175"/>
      <c r="KN41" s="176"/>
      <c r="KO41" s="172" t="s">
        <v>176</v>
      </c>
    </row>
    <row r="42" spans="2:301" x14ac:dyDescent="0.25">
      <c r="B42" s="13" t="s">
        <v>74</v>
      </c>
      <c r="C42" s="156" t="s">
        <v>52</v>
      </c>
      <c r="D42" s="156" t="s">
        <v>53</v>
      </c>
      <c r="E42" s="156" t="s">
        <v>54</v>
      </c>
      <c r="F42" s="156" t="s">
        <v>55</v>
      </c>
      <c r="G42" s="156" t="s">
        <v>56</v>
      </c>
      <c r="H42" s="156" t="s">
        <v>57</v>
      </c>
      <c r="I42" s="156" t="s">
        <v>58</v>
      </c>
      <c r="J42" s="156" t="s">
        <v>59</v>
      </c>
      <c r="K42" s="156" t="s">
        <v>60</v>
      </c>
      <c r="L42" s="156" t="s">
        <v>61</v>
      </c>
      <c r="M42" s="156" t="s">
        <v>62</v>
      </c>
      <c r="N42" s="156" t="s">
        <v>63</v>
      </c>
      <c r="O42" s="173"/>
      <c r="P42" s="156" t="s">
        <v>52</v>
      </c>
      <c r="Q42" s="156" t="s">
        <v>53</v>
      </c>
      <c r="R42" s="156" t="s">
        <v>54</v>
      </c>
      <c r="S42" s="156" t="s">
        <v>55</v>
      </c>
      <c r="T42" s="156" t="s">
        <v>56</v>
      </c>
      <c r="U42" s="156" t="s">
        <v>57</v>
      </c>
      <c r="V42" s="156" t="s">
        <v>58</v>
      </c>
      <c r="W42" s="156" t="s">
        <v>59</v>
      </c>
      <c r="X42" s="156" t="s">
        <v>60</v>
      </c>
      <c r="Y42" s="156" t="s">
        <v>61</v>
      </c>
      <c r="Z42" s="156" t="s">
        <v>62</v>
      </c>
      <c r="AA42" s="156" t="s">
        <v>63</v>
      </c>
      <c r="AB42" s="173"/>
      <c r="AC42" s="156" t="s">
        <v>52</v>
      </c>
      <c r="AD42" s="156" t="s">
        <v>53</v>
      </c>
      <c r="AE42" s="156" t="s">
        <v>54</v>
      </c>
      <c r="AF42" s="156" t="s">
        <v>55</v>
      </c>
      <c r="AG42" s="156" t="s">
        <v>56</v>
      </c>
      <c r="AH42" s="156" t="s">
        <v>57</v>
      </c>
      <c r="AI42" s="156" t="s">
        <v>58</v>
      </c>
      <c r="AJ42" s="156" t="s">
        <v>59</v>
      </c>
      <c r="AK42" s="156" t="s">
        <v>60</v>
      </c>
      <c r="AL42" s="156" t="s">
        <v>61</v>
      </c>
      <c r="AM42" s="156" t="s">
        <v>62</v>
      </c>
      <c r="AN42" s="156" t="s">
        <v>63</v>
      </c>
      <c r="AO42" s="173"/>
      <c r="AP42" s="156" t="s">
        <v>52</v>
      </c>
      <c r="AQ42" s="156" t="s">
        <v>53</v>
      </c>
      <c r="AR42" s="156" t="s">
        <v>54</v>
      </c>
      <c r="AS42" s="156" t="s">
        <v>55</v>
      </c>
      <c r="AT42" s="156" t="s">
        <v>56</v>
      </c>
      <c r="AU42" s="156" t="s">
        <v>57</v>
      </c>
      <c r="AV42" s="156" t="s">
        <v>58</v>
      </c>
      <c r="AW42" s="156" t="s">
        <v>59</v>
      </c>
      <c r="AX42" s="156" t="s">
        <v>60</v>
      </c>
      <c r="AY42" s="156" t="s">
        <v>61</v>
      </c>
      <c r="AZ42" s="156" t="s">
        <v>62</v>
      </c>
      <c r="BA42" s="156" t="s">
        <v>63</v>
      </c>
      <c r="BB42" s="173"/>
      <c r="BC42" s="156" t="s">
        <v>52</v>
      </c>
      <c r="BD42" s="156" t="s">
        <v>53</v>
      </c>
      <c r="BE42" s="156" t="s">
        <v>54</v>
      </c>
      <c r="BF42" s="156" t="s">
        <v>55</v>
      </c>
      <c r="BG42" s="156" t="s">
        <v>56</v>
      </c>
      <c r="BH42" s="156" t="s">
        <v>57</v>
      </c>
      <c r="BI42" s="156" t="s">
        <v>58</v>
      </c>
      <c r="BJ42" s="156" t="s">
        <v>59</v>
      </c>
      <c r="BK42" s="156" t="s">
        <v>60</v>
      </c>
      <c r="BL42" s="156" t="s">
        <v>61</v>
      </c>
      <c r="BM42" s="156" t="s">
        <v>62</v>
      </c>
      <c r="BN42" s="156" t="s">
        <v>63</v>
      </c>
      <c r="BO42" s="173"/>
      <c r="BP42" s="156" t="s">
        <v>52</v>
      </c>
      <c r="BQ42" s="156" t="s">
        <v>53</v>
      </c>
      <c r="BR42" s="156" t="s">
        <v>54</v>
      </c>
      <c r="BS42" s="156" t="s">
        <v>55</v>
      </c>
      <c r="BT42" s="156" t="s">
        <v>56</v>
      </c>
      <c r="BU42" s="156" t="s">
        <v>57</v>
      </c>
      <c r="BV42" s="156" t="s">
        <v>58</v>
      </c>
      <c r="BW42" s="156" t="s">
        <v>59</v>
      </c>
      <c r="BX42" s="156" t="s">
        <v>60</v>
      </c>
      <c r="BY42" s="156" t="s">
        <v>61</v>
      </c>
      <c r="BZ42" s="156" t="s">
        <v>62</v>
      </c>
      <c r="CA42" s="156" t="s">
        <v>63</v>
      </c>
      <c r="CB42" s="173"/>
      <c r="CC42" s="156" t="s">
        <v>52</v>
      </c>
      <c r="CD42" s="156" t="s">
        <v>53</v>
      </c>
      <c r="CE42" s="156" t="s">
        <v>54</v>
      </c>
      <c r="CF42" s="156" t="s">
        <v>55</v>
      </c>
      <c r="CG42" s="156" t="s">
        <v>56</v>
      </c>
      <c r="CH42" s="156" t="s">
        <v>57</v>
      </c>
      <c r="CI42" s="156" t="s">
        <v>58</v>
      </c>
      <c r="CJ42" s="156" t="s">
        <v>59</v>
      </c>
      <c r="CK42" s="156" t="s">
        <v>60</v>
      </c>
      <c r="CL42" s="156" t="s">
        <v>61</v>
      </c>
      <c r="CM42" s="156" t="s">
        <v>62</v>
      </c>
      <c r="CN42" s="156" t="s">
        <v>63</v>
      </c>
      <c r="CO42" s="173"/>
      <c r="CP42" s="156" t="s">
        <v>52</v>
      </c>
      <c r="CQ42" s="156" t="s">
        <v>53</v>
      </c>
      <c r="CR42" s="156" t="s">
        <v>54</v>
      </c>
      <c r="CS42" s="156" t="s">
        <v>55</v>
      </c>
      <c r="CT42" s="156" t="s">
        <v>56</v>
      </c>
      <c r="CU42" s="156" t="s">
        <v>57</v>
      </c>
      <c r="CV42" s="156" t="s">
        <v>58</v>
      </c>
      <c r="CW42" s="156" t="s">
        <v>59</v>
      </c>
      <c r="CX42" s="156" t="s">
        <v>60</v>
      </c>
      <c r="CY42" s="156" t="s">
        <v>61</v>
      </c>
      <c r="CZ42" s="156" t="s">
        <v>62</v>
      </c>
      <c r="DA42" s="156" t="s">
        <v>63</v>
      </c>
      <c r="DB42" s="173"/>
      <c r="DC42" s="156" t="s">
        <v>52</v>
      </c>
      <c r="DD42" s="156" t="s">
        <v>53</v>
      </c>
      <c r="DE42" s="156" t="s">
        <v>54</v>
      </c>
      <c r="DF42" s="156" t="s">
        <v>55</v>
      </c>
      <c r="DG42" s="156" t="s">
        <v>56</v>
      </c>
      <c r="DH42" s="156" t="s">
        <v>57</v>
      </c>
      <c r="DI42" s="156" t="s">
        <v>58</v>
      </c>
      <c r="DJ42" s="156" t="s">
        <v>59</v>
      </c>
      <c r="DK42" s="156" t="s">
        <v>60</v>
      </c>
      <c r="DL42" s="156" t="s">
        <v>61</v>
      </c>
      <c r="DM42" s="156" t="s">
        <v>62</v>
      </c>
      <c r="DN42" s="156" t="s">
        <v>63</v>
      </c>
      <c r="DO42" s="173"/>
      <c r="DP42" s="156" t="s">
        <v>52</v>
      </c>
      <c r="DQ42" s="156" t="s">
        <v>53</v>
      </c>
      <c r="DR42" s="156" t="s">
        <v>54</v>
      </c>
      <c r="DS42" s="156" t="s">
        <v>55</v>
      </c>
      <c r="DT42" s="156" t="s">
        <v>56</v>
      </c>
      <c r="DU42" s="156" t="s">
        <v>57</v>
      </c>
      <c r="DV42" s="156" t="s">
        <v>58</v>
      </c>
      <c r="DW42" s="156" t="s">
        <v>59</v>
      </c>
      <c r="DX42" s="156" t="s">
        <v>60</v>
      </c>
      <c r="DY42" s="156" t="s">
        <v>61</v>
      </c>
      <c r="DZ42" s="156" t="s">
        <v>62</v>
      </c>
      <c r="EA42" s="156" t="s">
        <v>63</v>
      </c>
      <c r="EB42" s="173"/>
      <c r="EC42" s="156" t="s">
        <v>52</v>
      </c>
      <c r="ED42" s="156" t="s">
        <v>53</v>
      </c>
      <c r="EE42" s="156" t="s">
        <v>54</v>
      </c>
      <c r="EF42" s="156" t="s">
        <v>55</v>
      </c>
      <c r="EG42" s="156" t="s">
        <v>56</v>
      </c>
      <c r="EH42" s="156" t="s">
        <v>57</v>
      </c>
      <c r="EI42" s="156" t="s">
        <v>58</v>
      </c>
      <c r="EJ42" s="156" t="s">
        <v>59</v>
      </c>
      <c r="EK42" s="156" t="s">
        <v>60</v>
      </c>
      <c r="EL42" s="156" t="s">
        <v>61</v>
      </c>
      <c r="EM42" s="156" t="s">
        <v>62</v>
      </c>
      <c r="EN42" s="156" t="s">
        <v>63</v>
      </c>
      <c r="EO42" s="173"/>
      <c r="EP42" s="156" t="s">
        <v>52</v>
      </c>
      <c r="EQ42" s="156" t="s">
        <v>53</v>
      </c>
      <c r="ER42" s="156" t="s">
        <v>54</v>
      </c>
      <c r="ES42" s="156" t="s">
        <v>55</v>
      </c>
      <c r="ET42" s="156" t="s">
        <v>56</v>
      </c>
      <c r="EU42" s="156" t="s">
        <v>57</v>
      </c>
      <c r="EV42" s="156" t="s">
        <v>58</v>
      </c>
      <c r="EW42" s="156" t="s">
        <v>59</v>
      </c>
      <c r="EX42" s="156" t="s">
        <v>60</v>
      </c>
      <c r="EY42" s="156" t="s">
        <v>61</v>
      </c>
      <c r="EZ42" s="156" t="s">
        <v>62</v>
      </c>
      <c r="FA42" s="156" t="s">
        <v>63</v>
      </c>
      <c r="FB42" s="173"/>
      <c r="FC42" s="156" t="s">
        <v>52</v>
      </c>
      <c r="FD42" s="156" t="s">
        <v>53</v>
      </c>
      <c r="FE42" s="156" t="s">
        <v>54</v>
      </c>
      <c r="FF42" s="156" t="s">
        <v>55</v>
      </c>
      <c r="FG42" s="156" t="s">
        <v>56</v>
      </c>
      <c r="FH42" s="156" t="s">
        <v>57</v>
      </c>
      <c r="FI42" s="156" t="s">
        <v>58</v>
      </c>
      <c r="FJ42" s="156" t="s">
        <v>59</v>
      </c>
      <c r="FK42" s="156" t="s">
        <v>60</v>
      </c>
      <c r="FL42" s="156" t="s">
        <v>61</v>
      </c>
      <c r="FM42" s="156" t="s">
        <v>62</v>
      </c>
      <c r="FN42" s="156" t="s">
        <v>63</v>
      </c>
      <c r="FO42" s="173"/>
      <c r="FP42" s="156" t="s">
        <v>52</v>
      </c>
      <c r="FQ42" s="156" t="s">
        <v>53</v>
      </c>
      <c r="FR42" s="156" t="s">
        <v>54</v>
      </c>
      <c r="FS42" s="156" t="s">
        <v>55</v>
      </c>
      <c r="FT42" s="156" t="s">
        <v>56</v>
      </c>
      <c r="FU42" s="156" t="s">
        <v>57</v>
      </c>
      <c r="FV42" s="156" t="s">
        <v>58</v>
      </c>
      <c r="FW42" s="156" t="s">
        <v>59</v>
      </c>
      <c r="FX42" s="156" t="s">
        <v>60</v>
      </c>
      <c r="FY42" s="156" t="s">
        <v>61</v>
      </c>
      <c r="FZ42" s="156" t="s">
        <v>62</v>
      </c>
      <c r="GA42" s="156" t="s">
        <v>63</v>
      </c>
      <c r="GB42" s="173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73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73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73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73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73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73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73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73"/>
      <c r="KC42" s="45" t="s">
        <v>52</v>
      </c>
      <c r="KD42" s="45" t="s">
        <v>53</v>
      </c>
      <c r="KE42" s="45" t="s">
        <v>54</v>
      </c>
      <c r="KF42" s="45" t="s">
        <v>55</v>
      </c>
      <c r="KG42" s="45" t="s">
        <v>56</v>
      </c>
      <c r="KH42" s="45" t="s">
        <v>57</v>
      </c>
      <c r="KI42" s="45" t="s">
        <v>58</v>
      </c>
      <c r="KJ42" s="45" t="s">
        <v>59</v>
      </c>
      <c r="KK42" s="45" t="s">
        <v>60</v>
      </c>
      <c r="KL42" s="45" t="s">
        <v>61</v>
      </c>
      <c r="KM42" s="45" t="s">
        <v>62</v>
      </c>
      <c r="KN42" s="45" t="s">
        <v>63</v>
      </c>
      <c r="KO42" s="173"/>
    </row>
    <row r="43" spans="2:301" s="5" customFormat="1" ht="16.5" customHeight="1" x14ac:dyDescent="0.25">
      <c r="B43" s="51" t="s">
        <v>97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52"/>
      <c r="KL43" s="52"/>
      <c r="KM43" s="52"/>
      <c r="KN43" s="52"/>
      <c r="KO43" s="52">
        <f>SUM(KC43:KN43)</f>
        <v>195127822.70000002</v>
      </c>
    </row>
    <row r="44" spans="2:301" ht="14.4" x14ac:dyDescent="0.3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56"/>
      <c r="KL44" s="56"/>
      <c r="KM44" s="56"/>
      <c r="KN44" s="56"/>
      <c r="KO44" s="56">
        <f>SUM(KC44:KN44)</f>
        <v>48562463.400000006</v>
      </c>
    </row>
    <row r="45" spans="2:301" ht="14.4" x14ac:dyDescent="0.3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56"/>
      <c r="KL45" s="56"/>
      <c r="KM45" s="56"/>
      <c r="KN45" s="56"/>
      <c r="KO45" s="56">
        <f>SUM(KC45:KN45)</f>
        <v>146565359.30000001</v>
      </c>
    </row>
    <row r="50" spans="159:292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292" x14ac:dyDescent="0.25">
      <c r="FC51" s="22"/>
      <c r="FD51" s="22"/>
      <c r="FE51" s="22"/>
      <c r="FF51" s="22"/>
      <c r="FG51" s="22"/>
      <c r="FH51" s="22"/>
      <c r="FI51" s="22"/>
      <c r="FJ51" s="22"/>
    </row>
    <row r="52" spans="159:292" x14ac:dyDescent="0.25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 x14ac:dyDescent="0.25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 x14ac:dyDescent="0.25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H6" activePane="bottomRight" state="frozen"/>
      <selection pane="topRight" activeCell="EP48" sqref="EP48:FA48"/>
      <selection pane="bottomLeft" activeCell="EP48" sqref="EP48:FA48"/>
      <selection pane="bottomRight" activeCell="JI30" sqref="JI3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0" width="11.44140625" style="2"/>
    <col min="201" max="201" width="14.88671875" style="2" customWidth="1"/>
    <col min="202" max="203" width="14.109375" style="2" customWidth="1"/>
    <col min="204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250" width="11.44140625" style="2"/>
    <col min="251" max="251" width="14.109375" style="2" customWidth="1"/>
    <col min="252" max="252" width="14.6640625" style="2" customWidth="1"/>
    <col min="253" max="253" width="14.5546875" style="2" customWidth="1"/>
    <col min="254" max="254" width="13.88671875" style="2" customWidth="1"/>
    <col min="255" max="255" width="14.44140625" style="2" bestFit="1" customWidth="1"/>
    <col min="256" max="256" width="13" style="2" bestFit="1" customWidth="1"/>
    <col min="257" max="258" width="14.88671875" style="2" bestFit="1" customWidth="1"/>
    <col min="259" max="259" width="15.33203125" style="2" customWidth="1"/>
    <col min="260" max="260" width="14.44140625" style="2" bestFit="1" customWidth="1"/>
    <col min="261" max="261" width="13.88671875" style="2" customWidth="1"/>
    <col min="262" max="262" width="18.6640625" style="2" customWidth="1"/>
    <col min="263" max="263" width="12.6640625" style="2" bestFit="1" customWidth="1"/>
    <col min="264" max="264" width="14.109375" style="2" customWidth="1"/>
    <col min="265" max="265" width="14.6640625" style="2" customWidth="1"/>
    <col min="266" max="266" width="14.5546875" style="2" customWidth="1"/>
    <col min="267" max="267" width="13.88671875" style="2" customWidth="1"/>
    <col min="268" max="268" width="14.44140625" style="2" bestFit="1" customWidth="1"/>
    <col min="269" max="269" width="13" style="2" bestFit="1" customWidth="1"/>
    <col min="270" max="271" width="14.88671875" style="2" bestFit="1" customWidth="1"/>
    <col min="272" max="272" width="15.33203125" style="2" customWidth="1"/>
    <col min="273" max="273" width="14.44140625" style="2" bestFit="1" customWidth="1"/>
    <col min="274" max="274" width="13.88671875" style="2" customWidth="1"/>
    <col min="275" max="275" width="18.6640625" style="2" customWidth="1"/>
    <col min="276" max="16384" width="11.44140625" style="2"/>
  </cols>
  <sheetData>
    <row r="1" spans="1:275" ht="14.4" x14ac:dyDescent="0.3">
      <c r="A1" s="179" t="s">
        <v>0</v>
      </c>
      <c r="B1" s="179"/>
      <c r="JH1"/>
      <c r="JI1"/>
      <c r="JJ1"/>
      <c r="JK1"/>
      <c r="JL1"/>
    </row>
    <row r="2" spans="1:275" ht="30" customHeight="1" x14ac:dyDescent="0.3">
      <c r="A2" s="180" t="s">
        <v>115</v>
      </c>
      <c r="B2" s="181"/>
      <c r="JH2"/>
      <c r="JI2"/>
      <c r="JJ2"/>
      <c r="JK2"/>
      <c r="JL2"/>
    </row>
    <row r="3" spans="1:275" ht="14.4" x14ac:dyDescent="0.3">
      <c r="A3" s="39" t="s">
        <v>116</v>
      </c>
      <c r="JH3"/>
      <c r="JI3"/>
      <c r="JJ3"/>
      <c r="JK3"/>
      <c r="JL3"/>
    </row>
    <row r="4" spans="1:275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 x14ac:dyDescent="0.25">
      <c r="B6" s="177" t="s">
        <v>39</v>
      </c>
      <c r="C6" s="174">
        <v>2005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108</v>
      </c>
      <c r="P6" s="174">
        <v>2006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109</v>
      </c>
      <c r="AC6" s="174">
        <v>2007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110</v>
      </c>
      <c r="AP6" s="174">
        <v>2008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111</v>
      </c>
      <c r="BC6" s="174">
        <v>2009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91</v>
      </c>
      <c r="BP6" s="174">
        <v>2010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80</v>
      </c>
      <c r="CC6" s="174">
        <v>2011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81</v>
      </c>
      <c r="CP6" s="174">
        <v>2012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82</v>
      </c>
      <c r="DC6" s="174">
        <v>2013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40</v>
      </c>
      <c r="DP6" s="174">
        <v>2014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41</v>
      </c>
      <c r="EC6" s="174">
        <v>2015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42</v>
      </c>
      <c r="EP6" s="174">
        <v>2016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43</v>
      </c>
      <c r="FC6" s="174">
        <v>2017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44</v>
      </c>
      <c r="FP6" s="174">
        <v>2018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45</v>
      </c>
      <c r="GC6" s="174">
        <v>2019</v>
      </c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6"/>
      <c r="GO6" s="172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2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2" t="s">
        <v>48</v>
      </c>
      <c r="HP6" s="174">
        <v>2022</v>
      </c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6"/>
      <c r="IB6" s="172" t="s">
        <v>49</v>
      </c>
      <c r="IC6" s="174">
        <v>2023</v>
      </c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6"/>
      <c r="IO6" s="172" t="s">
        <v>50</v>
      </c>
      <c r="IP6" s="174">
        <v>2024</v>
      </c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6"/>
      <c r="JB6" s="172" t="s">
        <v>51</v>
      </c>
      <c r="JC6" s="174">
        <v>2025</v>
      </c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6"/>
      <c r="JO6" s="172" t="s">
        <v>176</v>
      </c>
    </row>
    <row r="7" spans="1:275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73"/>
    </row>
    <row r="8" spans="1:27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6"/>
      <c r="JL8" s="76"/>
      <c r="JM8" s="76"/>
      <c r="JN8" s="76"/>
      <c r="JO8" s="76">
        <f>+SUM(JC8:JN8)</f>
        <v>6220902</v>
      </c>
    </row>
    <row r="9" spans="1:275" x14ac:dyDescent="0.25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3"/>
      <c r="JL9" s="73"/>
      <c r="JM9" s="73"/>
      <c r="JN9" s="73"/>
      <c r="JO9" s="73"/>
    </row>
    <row r="10" spans="1:275" x14ac:dyDescent="0.25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3"/>
      <c r="JL10" s="73"/>
      <c r="JM10" s="73"/>
      <c r="JN10" s="73"/>
      <c r="JO10" s="73"/>
    </row>
    <row r="11" spans="1:27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6"/>
      <c r="JL11" s="76"/>
      <c r="JM11" s="76"/>
      <c r="JN11" s="76"/>
      <c r="JO11" s="76">
        <f>+SUM(JC11:JN11)</f>
        <v>2773142</v>
      </c>
    </row>
    <row r="12" spans="1:275" x14ac:dyDescent="0.25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3"/>
      <c r="JL12" s="73"/>
      <c r="JM12" s="73"/>
      <c r="JN12" s="73"/>
      <c r="JO12" s="73"/>
    </row>
    <row r="13" spans="1:275" x14ac:dyDescent="0.25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3"/>
      <c r="JL13" s="73"/>
      <c r="JM13" s="73"/>
      <c r="JN13" s="73"/>
      <c r="JO13" s="73"/>
    </row>
    <row r="14" spans="1:27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6"/>
      <c r="JL14" s="76"/>
      <c r="JM14" s="76"/>
      <c r="JN14" s="76"/>
      <c r="JO14" s="76">
        <f>+SUM(JC14:JN14)</f>
        <v>3465484</v>
      </c>
    </row>
    <row r="15" spans="1:275" x14ac:dyDescent="0.25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3"/>
      <c r="JL15" s="73"/>
      <c r="JM15" s="73"/>
      <c r="JN15" s="73"/>
      <c r="JO15" s="73"/>
    </row>
    <row r="16" spans="1:275" x14ac:dyDescent="0.25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3"/>
      <c r="JL16" s="73"/>
      <c r="JM16" s="73"/>
      <c r="JN16" s="73"/>
      <c r="JO16" s="73"/>
    </row>
    <row r="17" spans="2:275" s="5" customFormat="1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52"/>
      <c r="JL17" s="52"/>
      <c r="JM17" s="52"/>
      <c r="JN17" s="52"/>
      <c r="JO17" s="52">
        <f>+SUM(JC17:JN17)</f>
        <v>12459528</v>
      </c>
    </row>
    <row r="18" spans="2:275" x14ac:dyDescent="0.25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56"/>
      <c r="JL18" s="56"/>
      <c r="JM18" s="56"/>
      <c r="JN18" s="56"/>
      <c r="JO18" s="56">
        <f>+SUM(JC18:JN18)</f>
        <v>7937646</v>
      </c>
    </row>
    <row r="19" spans="2:275" x14ac:dyDescent="0.25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56"/>
      <c r="JL19" s="56"/>
      <c r="JM19" s="56"/>
      <c r="JN19" s="56"/>
      <c r="JO19" s="56">
        <f>+SUM(JC19:JN19)</f>
        <v>4521882</v>
      </c>
    </row>
    <row r="21" spans="2:275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 x14ac:dyDescent="0.25">
      <c r="B22" s="5" t="s">
        <v>71</v>
      </c>
    </row>
    <row r="23" spans="2:275" ht="15" customHeight="1" x14ac:dyDescent="0.25">
      <c r="B23" s="177" t="s">
        <v>39</v>
      </c>
      <c r="C23" s="174">
        <v>2005</v>
      </c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6"/>
      <c r="O23" s="172" t="s">
        <v>108</v>
      </c>
      <c r="P23" s="174">
        <v>2006</v>
      </c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6"/>
      <c r="AB23" s="172" t="s">
        <v>109</v>
      </c>
      <c r="AC23" s="174">
        <v>2007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6"/>
      <c r="AO23" s="172" t="s">
        <v>110</v>
      </c>
      <c r="AP23" s="174">
        <v>2008</v>
      </c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6"/>
      <c r="BB23" s="172" t="s">
        <v>111</v>
      </c>
      <c r="BC23" s="174">
        <v>2009</v>
      </c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6"/>
      <c r="BO23" s="172" t="s">
        <v>91</v>
      </c>
      <c r="BP23" s="174">
        <v>2010</v>
      </c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6"/>
      <c r="CB23" s="172" t="s">
        <v>80</v>
      </c>
      <c r="CC23" s="174">
        <v>2011</v>
      </c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6"/>
      <c r="CO23" s="172" t="s">
        <v>81</v>
      </c>
      <c r="CP23" s="174">
        <v>2012</v>
      </c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6"/>
      <c r="DB23" s="172" t="s">
        <v>82</v>
      </c>
      <c r="DC23" s="174">
        <v>2013</v>
      </c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6"/>
      <c r="DO23" s="172" t="s">
        <v>40</v>
      </c>
      <c r="DP23" s="174">
        <v>2014</v>
      </c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6"/>
      <c r="EB23" s="172" t="s">
        <v>41</v>
      </c>
      <c r="EC23" s="174">
        <v>2015</v>
      </c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6"/>
      <c r="EO23" s="172" t="s">
        <v>42</v>
      </c>
      <c r="EP23" s="174">
        <v>2016</v>
      </c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6"/>
      <c r="FB23" s="172" t="s">
        <v>43</v>
      </c>
      <c r="FC23" s="174">
        <v>2017</v>
      </c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6"/>
      <c r="FO23" s="172" t="s">
        <v>44</v>
      </c>
      <c r="FP23" s="174">
        <v>2018</v>
      </c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6"/>
      <c r="GB23" s="172" t="s">
        <v>45</v>
      </c>
      <c r="GC23" s="174">
        <v>2019</v>
      </c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6"/>
      <c r="GO23" s="172" t="s">
        <v>46</v>
      </c>
      <c r="GP23" s="169">
        <v>2020</v>
      </c>
      <c r="GQ23" s="170"/>
      <c r="GR23" s="170"/>
      <c r="GS23" s="170"/>
      <c r="GT23" s="170"/>
      <c r="GU23" s="170"/>
      <c r="GV23" s="170"/>
      <c r="GW23" s="170"/>
      <c r="GX23" s="170"/>
      <c r="GY23" s="170"/>
      <c r="GZ23" s="170"/>
      <c r="HA23" s="171"/>
      <c r="HB23" s="172" t="s">
        <v>47</v>
      </c>
      <c r="HC23" s="169">
        <v>2021</v>
      </c>
      <c r="HD23" s="170"/>
      <c r="HE23" s="170"/>
      <c r="HF23" s="170"/>
      <c r="HG23" s="170"/>
      <c r="HH23" s="170"/>
      <c r="HI23" s="170"/>
      <c r="HJ23" s="170"/>
      <c r="HK23" s="170"/>
      <c r="HL23" s="170"/>
      <c r="HM23" s="170"/>
      <c r="HN23" s="171"/>
      <c r="HO23" s="172" t="s">
        <v>48</v>
      </c>
      <c r="HP23" s="174">
        <v>2022</v>
      </c>
      <c r="HQ23" s="175"/>
      <c r="HR23" s="175"/>
      <c r="HS23" s="175"/>
      <c r="HT23" s="175"/>
      <c r="HU23" s="175"/>
      <c r="HV23" s="175"/>
      <c r="HW23" s="175"/>
      <c r="HX23" s="175"/>
      <c r="HY23" s="175"/>
      <c r="HZ23" s="175"/>
      <c r="IA23" s="176"/>
      <c r="IB23" s="172" t="s">
        <v>49</v>
      </c>
      <c r="IC23" s="174">
        <v>2023</v>
      </c>
      <c r="ID23" s="175"/>
      <c r="IE23" s="175"/>
      <c r="IF23" s="175"/>
      <c r="IG23" s="175"/>
      <c r="IH23" s="175"/>
      <c r="II23" s="175"/>
      <c r="IJ23" s="175"/>
      <c r="IK23" s="175"/>
      <c r="IL23" s="175"/>
      <c r="IM23" s="175"/>
      <c r="IN23" s="176"/>
      <c r="IO23" s="172" t="s">
        <v>50</v>
      </c>
      <c r="IP23" s="174">
        <v>2024</v>
      </c>
      <c r="IQ23" s="175"/>
      <c r="IR23" s="175"/>
      <c r="IS23" s="175"/>
      <c r="IT23" s="175"/>
      <c r="IU23" s="175"/>
      <c r="IV23" s="175"/>
      <c r="IW23" s="175"/>
      <c r="IX23" s="175"/>
      <c r="IY23" s="175"/>
      <c r="IZ23" s="175"/>
      <c r="JA23" s="176"/>
      <c r="JB23" s="172" t="s">
        <v>51</v>
      </c>
      <c r="JC23" s="174">
        <v>2025</v>
      </c>
      <c r="JD23" s="175"/>
      <c r="JE23" s="175"/>
      <c r="JF23" s="175"/>
      <c r="JG23" s="175"/>
      <c r="JH23" s="175"/>
      <c r="JI23" s="175"/>
      <c r="JJ23" s="175"/>
      <c r="JK23" s="175"/>
      <c r="JL23" s="175"/>
      <c r="JM23" s="175"/>
      <c r="JN23" s="176"/>
      <c r="JO23" s="172" t="s">
        <v>176</v>
      </c>
    </row>
    <row r="24" spans="2:275" x14ac:dyDescent="0.25">
      <c r="B24" s="178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73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73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73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73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73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73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73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73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73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73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73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73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73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73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73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73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73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73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73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73"/>
      <c r="JC24" s="45" t="s">
        <v>52</v>
      </c>
      <c r="JD24" s="45" t="s">
        <v>53</v>
      </c>
      <c r="JE24" s="45" t="s">
        <v>54</v>
      </c>
      <c r="JF24" s="45" t="s">
        <v>55</v>
      </c>
      <c r="JG24" s="45" t="s">
        <v>56</v>
      </c>
      <c r="JH24" s="45" t="s">
        <v>57</v>
      </c>
      <c r="JI24" s="45" t="s">
        <v>58</v>
      </c>
      <c r="JJ24" s="45" t="s">
        <v>59</v>
      </c>
      <c r="JK24" s="45" t="s">
        <v>60</v>
      </c>
      <c r="JL24" s="45" t="s">
        <v>61</v>
      </c>
      <c r="JM24" s="45" t="s">
        <v>62</v>
      </c>
      <c r="JN24" s="45" t="s">
        <v>63</v>
      </c>
      <c r="JO24" s="173"/>
    </row>
    <row r="25" spans="2:27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6"/>
      <c r="JL25" s="76"/>
      <c r="JM25" s="76"/>
      <c r="JN25" s="76"/>
      <c r="JO25" s="76">
        <f>+SUM(JC25:JN25)</f>
        <v>11846922</v>
      </c>
    </row>
    <row r="26" spans="2:275" x14ac:dyDescent="0.25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3"/>
      <c r="JL26" s="73"/>
      <c r="JM26" s="73"/>
      <c r="JN26" s="73"/>
      <c r="JO26" s="73"/>
    </row>
    <row r="27" spans="2:275" x14ac:dyDescent="0.25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3"/>
      <c r="JL27" s="73"/>
      <c r="JM27" s="73"/>
      <c r="JN27" s="73"/>
      <c r="JO27" s="73"/>
    </row>
    <row r="28" spans="2:27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6"/>
      <c r="JL28" s="76"/>
      <c r="JM28" s="76"/>
      <c r="JN28" s="76"/>
      <c r="JO28" s="76">
        <f>+SUM(JC28:JN28)</f>
        <v>6400018</v>
      </c>
    </row>
    <row r="29" spans="2:275" x14ac:dyDescent="0.25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3"/>
      <c r="JL29" s="73"/>
      <c r="JM29" s="73"/>
      <c r="JN29" s="73"/>
      <c r="JO29" s="73"/>
    </row>
    <row r="30" spans="2:275" x14ac:dyDescent="0.25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3"/>
      <c r="JL30" s="73"/>
      <c r="JM30" s="73"/>
      <c r="JN30" s="73"/>
      <c r="JO30" s="73"/>
    </row>
    <row r="31" spans="2:27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6"/>
      <c r="JL31" s="76"/>
      <c r="JM31" s="76"/>
      <c r="JN31" s="76"/>
      <c r="JO31" s="76">
        <f>+SUM(JC31:JN31)</f>
        <v>8354120</v>
      </c>
    </row>
    <row r="32" spans="2:275" x14ac:dyDescent="0.25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3"/>
      <c r="JL32" s="73"/>
      <c r="JM32" s="73"/>
      <c r="JN32" s="73"/>
      <c r="JO32" s="73"/>
    </row>
    <row r="33" spans="2:275" x14ac:dyDescent="0.25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3"/>
      <c r="JL33" s="73"/>
      <c r="JM33" s="73"/>
      <c r="JN33" s="73"/>
      <c r="JO33" s="73"/>
    </row>
    <row r="34" spans="2:275" s="5" customFormat="1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52"/>
      <c r="JL34" s="52"/>
      <c r="JM34" s="52"/>
      <c r="JN34" s="52"/>
      <c r="JO34" s="52">
        <f>+SUM(JC34:JN34)</f>
        <v>26601060</v>
      </c>
    </row>
    <row r="35" spans="2:275" x14ac:dyDescent="0.25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56"/>
      <c r="JL35" s="56"/>
      <c r="JM35" s="56"/>
      <c r="JN35" s="56"/>
      <c r="JO35" s="56">
        <f>+SUM(JC35:JN35)</f>
        <v>7937646</v>
      </c>
    </row>
    <row r="36" spans="2:275" x14ac:dyDescent="0.25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56"/>
      <c r="JL36" s="56"/>
      <c r="JM36" s="56"/>
      <c r="JN36" s="56"/>
      <c r="JO36" s="56">
        <f>+SUM(JC36:JN36)</f>
        <v>18663414</v>
      </c>
    </row>
    <row r="37" spans="2:275" x14ac:dyDescent="0.25">
      <c r="IU37" s="159"/>
      <c r="JH37" s="159"/>
    </row>
    <row r="39" spans="2:275" ht="15" customHeight="1" x14ac:dyDescent="0.25">
      <c r="B39" s="5" t="s">
        <v>72</v>
      </c>
    </row>
    <row r="40" spans="2:275" ht="15" customHeight="1" x14ac:dyDescent="0.25">
      <c r="B40" s="12" t="s">
        <v>73</v>
      </c>
      <c r="C40" s="174">
        <v>2005</v>
      </c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6"/>
      <c r="O40" s="172" t="s">
        <v>108</v>
      </c>
      <c r="P40" s="174">
        <v>2006</v>
      </c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6"/>
      <c r="AB40" s="172" t="s">
        <v>109</v>
      </c>
      <c r="AC40" s="174">
        <v>2007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6"/>
      <c r="AO40" s="172" t="s">
        <v>110</v>
      </c>
      <c r="AP40" s="174">
        <v>2008</v>
      </c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6"/>
      <c r="BB40" s="172" t="s">
        <v>111</v>
      </c>
      <c r="BC40" s="174">
        <v>2009</v>
      </c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6"/>
      <c r="BO40" s="172" t="s">
        <v>91</v>
      </c>
      <c r="BP40" s="174">
        <v>2010</v>
      </c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6"/>
      <c r="CB40" s="172" t="s">
        <v>80</v>
      </c>
      <c r="CC40" s="174">
        <v>2011</v>
      </c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6"/>
      <c r="CO40" s="172" t="s">
        <v>81</v>
      </c>
      <c r="CP40" s="174">
        <v>2012</v>
      </c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6"/>
      <c r="DB40" s="172" t="s">
        <v>82</v>
      </c>
      <c r="DC40" s="174">
        <v>2013</v>
      </c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6"/>
      <c r="DO40" s="172" t="s">
        <v>40</v>
      </c>
      <c r="DP40" s="174">
        <v>2014</v>
      </c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6"/>
      <c r="EB40" s="172" t="s">
        <v>41</v>
      </c>
      <c r="EC40" s="174">
        <v>2015</v>
      </c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6"/>
      <c r="EO40" s="172" t="s">
        <v>42</v>
      </c>
      <c r="EP40" s="174">
        <v>2016</v>
      </c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6"/>
      <c r="FB40" s="172" t="s">
        <v>43</v>
      </c>
      <c r="FC40" s="174">
        <v>2017</v>
      </c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6"/>
      <c r="FO40" s="172" t="s">
        <v>44</v>
      </c>
      <c r="FP40" s="174">
        <v>2018</v>
      </c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6"/>
      <c r="GB40" s="172" t="s">
        <v>45</v>
      </c>
      <c r="GC40" s="174">
        <v>2019</v>
      </c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6"/>
      <c r="GO40" s="172" t="s">
        <v>46</v>
      </c>
      <c r="GP40" s="169">
        <v>2020</v>
      </c>
      <c r="GQ40" s="170"/>
      <c r="GR40" s="170"/>
      <c r="GS40" s="170"/>
      <c r="GT40" s="170"/>
      <c r="GU40" s="170"/>
      <c r="GV40" s="170"/>
      <c r="GW40" s="170"/>
      <c r="GX40" s="170"/>
      <c r="GY40" s="170"/>
      <c r="GZ40" s="170"/>
      <c r="HA40" s="171"/>
      <c r="HB40" s="172" t="s">
        <v>47</v>
      </c>
      <c r="HC40" s="169">
        <v>2021</v>
      </c>
      <c r="HD40" s="170"/>
      <c r="HE40" s="170"/>
      <c r="HF40" s="170"/>
      <c r="HG40" s="170"/>
      <c r="HH40" s="170"/>
      <c r="HI40" s="170"/>
      <c r="HJ40" s="170"/>
      <c r="HK40" s="170"/>
      <c r="HL40" s="170"/>
      <c r="HM40" s="170"/>
      <c r="HN40" s="171"/>
      <c r="HO40" s="172" t="s">
        <v>48</v>
      </c>
      <c r="HP40" s="174">
        <v>2022</v>
      </c>
      <c r="HQ40" s="175"/>
      <c r="HR40" s="175"/>
      <c r="HS40" s="175"/>
      <c r="HT40" s="175"/>
      <c r="HU40" s="175"/>
      <c r="HV40" s="175"/>
      <c r="HW40" s="175"/>
      <c r="HX40" s="175"/>
      <c r="HY40" s="175"/>
      <c r="HZ40" s="175"/>
      <c r="IA40" s="176"/>
      <c r="IB40" s="172" t="s">
        <v>49</v>
      </c>
      <c r="IC40" s="174">
        <v>2023</v>
      </c>
      <c r="ID40" s="175"/>
      <c r="IE40" s="175"/>
      <c r="IF40" s="175"/>
      <c r="IG40" s="175"/>
      <c r="IH40" s="175"/>
      <c r="II40" s="175"/>
      <c r="IJ40" s="175"/>
      <c r="IK40" s="175"/>
      <c r="IL40" s="175"/>
      <c r="IM40" s="175"/>
      <c r="IN40" s="176"/>
      <c r="IO40" s="172" t="s">
        <v>50</v>
      </c>
      <c r="IP40" s="174">
        <v>2024</v>
      </c>
      <c r="IQ40" s="175"/>
      <c r="IR40" s="175"/>
      <c r="IS40" s="175"/>
      <c r="IT40" s="175"/>
      <c r="IU40" s="175"/>
      <c r="IV40" s="175"/>
      <c r="IW40" s="175"/>
      <c r="IX40" s="175"/>
      <c r="IY40" s="175"/>
      <c r="IZ40" s="175"/>
      <c r="JA40" s="176"/>
      <c r="JB40" s="172" t="s">
        <v>51</v>
      </c>
      <c r="JC40" s="174">
        <v>2025</v>
      </c>
      <c r="JD40" s="175"/>
      <c r="JE40" s="175"/>
      <c r="JF40" s="175"/>
      <c r="JG40" s="175"/>
      <c r="JH40" s="175"/>
      <c r="JI40" s="175"/>
      <c r="JJ40" s="175"/>
      <c r="JK40" s="175"/>
      <c r="JL40" s="175"/>
      <c r="JM40" s="175"/>
      <c r="JN40" s="176"/>
      <c r="JO40" s="172" t="s">
        <v>176</v>
      </c>
    </row>
    <row r="41" spans="2:275" ht="16.5" customHeight="1" x14ac:dyDescent="0.25">
      <c r="B41" s="13" t="s">
        <v>74</v>
      </c>
      <c r="C41" s="156" t="s">
        <v>52</v>
      </c>
      <c r="D41" s="156" t="s">
        <v>53</v>
      </c>
      <c r="E41" s="156" t="s">
        <v>54</v>
      </c>
      <c r="F41" s="156" t="s">
        <v>55</v>
      </c>
      <c r="G41" s="156" t="s">
        <v>56</v>
      </c>
      <c r="H41" s="156" t="s">
        <v>57</v>
      </c>
      <c r="I41" s="156" t="s">
        <v>58</v>
      </c>
      <c r="J41" s="156" t="s">
        <v>59</v>
      </c>
      <c r="K41" s="156" t="s">
        <v>60</v>
      </c>
      <c r="L41" s="156" t="s">
        <v>61</v>
      </c>
      <c r="M41" s="156" t="s">
        <v>62</v>
      </c>
      <c r="N41" s="156" t="s">
        <v>63</v>
      </c>
      <c r="O41" s="173"/>
      <c r="P41" s="156" t="s">
        <v>52</v>
      </c>
      <c r="Q41" s="156" t="s">
        <v>53</v>
      </c>
      <c r="R41" s="156" t="s">
        <v>54</v>
      </c>
      <c r="S41" s="156" t="s">
        <v>55</v>
      </c>
      <c r="T41" s="156" t="s">
        <v>56</v>
      </c>
      <c r="U41" s="156" t="s">
        <v>57</v>
      </c>
      <c r="V41" s="156" t="s">
        <v>58</v>
      </c>
      <c r="W41" s="156" t="s">
        <v>59</v>
      </c>
      <c r="X41" s="156" t="s">
        <v>60</v>
      </c>
      <c r="Y41" s="156" t="s">
        <v>61</v>
      </c>
      <c r="Z41" s="156" t="s">
        <v>62</v>
      </c>
      <c r="AA41" s="156" t="s">
        <v>63</v>
      </c>
      <c r="AB41" s="173"/>
      <c r="AC41" s="156" t="s">
        <v>52</v>
      </c>
      <c r="AD41" s="156" t="s">
        <v>53</v>
      </c>
      <c r="AE41" s="156" t="s">
        <v>54</v>
      </c>
      <c r="AF41" s="156" t="s">
        <v>55</v>
      </c>
      <c r="AG41" s="156" t="s">
        <v>56</v>
      </c>
      <c r="AH41" s="156" t="s">
        <v>57</v>
      </c>
      <c r="AI41" s="156" t="s">
        <v>58</v>
      </c>
      <c r="AJ41" s="156" t="s">
        <v>59</v>
      </c>
      <c r="AK41" s="156" t="s">
        <v>60</v>
      </c>
      <c r="AL41" s="156" t="s">
        <v>61</v>
      </c>
      <c r="AM41" s="156" t="s">
        <v>62</v>
      </c>
      <c r="AN41" s="156" t="s">
        <v>63</v>
      </c>
      <c r="AO41" s="173"/>
      <c r="AP41" s="156" t="s">
        <v>52</v>
      </c>
      <c r="AQ41" s="156" t="s">
        <v>53</v>
      </c>
      <c r="AR41" s="156" t="s">
        <v>54</v>
      </c>
      <c r="AS41" s="156" t="s">
        <v>55</v>
      </c>
      <c r="AT41" s="156" t="s">
        <v>56</v>
      </c>
      <c r="AU41" s="156" t="s">
        <v>57</v>
      </c>
      <c r="AV41" s="156" t="s">
        <v>58</v>
      </c>
      <c r="AW41" s="156" t="s">
        <v>59</v>
      </c>
      <c r="AX41" s="156" t="s">
        <v>60</v>
      </c>
      <c r="AY41" s="156" t="s">
        <v>61</v>
      </c>
      <c r="AZ41" s="156" t="s">
        <v>62</v>
      </c>
      <c r="BA41" s="156" t="s">
        <v>63</v>
      </c>
      <c r="BB41" s="173"/>
      <c r="BC41" s="156" t="s">
        <v>52</v>
      </c>
      <c r="BD41" s="156" t="s">
        <v>53</v>
      </c>
      <c r="BE41" s="156" t="s">
        <v>54</v>
      </c>
      <c r="BF41" s="156" t="s">
        <v>55</v>
      </c>
      <c r="BG41" s="156" t="s">
        <v>56</v>
      </c>
      <c r="BH41" s="156" t="s">
        <v>57</v>
      </c>
      <c r="BI41" s="156" t="s">
        <v>58</v>
      </c>
      <c r="BJ41" s="156" t="s">
        <v>59</v>
      </c>
      <c r="BK41" s="156" t="s">
        <v>60</v>
      </c>
      <c r="BL41" s="156" t="s">
        <v>61</v>
      </c>
      <c r="BM41" s="156" t="s">
        <v>62</v>
      </c>
      <c r="BN41" s="156" t="s">
        <v>63</v>
      </c>
      <c r="BO41" s="173"/>
      <c r="BP41" s="156" t="s">
        <v>52</v>
      </c>
      <c r="BQ41" s="156" t="s">
        <v>53</v>
      </c>
      <c r="BR41" s="156" t="s">
        <v>54</v>
      </c>
      <c r="BS41" s="156" t="s">
        <v>55</v>
      </c>
      <c r="BT41" s="156" t="s">
        <v>56</v>
      </c>
      <c r="BU41" s="156" t="s">
        <v>57</v>
      </c>
      <c r="BV41" s="156" t="s">
        <v>58</v>
      </c>
      <c r="BW41" s="156" t="s">
        <v>59</v>
      </c>
      <c r="BX41" s="156" t="s">
        <v>60</v>
      </c>
      <c r="BY41" s="156" t="s">
        <v>61</v>
      </c>
      <c r="BZ41" s="156" t="s">
        <v>62</v>
      </c>
      <c r="CA41" s="156" t="s">
        <v>63</v>
      </c>
      <c r="CB41" s="173"/>
      <c r="CC41" s="156" t="s">
        <v>52</v>
      </c>
      <c r="CD41" s="156" t="s">
        <v>53</v>
      </c>
      <c r="CE41" s="156" t="s">
        <v>54</v>
      </c>
      <c r="CF41" s="156" t="s">
        <v>55</v>
      </c>
      <c r="CG41" s="156" t="s">
        <v>56</v>
      </c>
      <c r="CH41" s="156" t="s">
        <v>57</v>
      </c>
      <c r="CI41" s="156" t="s">
        <v>58</v>
      </c>
      <c r="CJ41" s="156" t="s">
        <v>59</v>
      </c>
      <c r="CK41" s="156" t="s">
        <v>60</v>
      </c>
      <c r="CL41" s="156" t="s">
        <v>61</v>
      </c>
      <c r="CM41" s="156" t="s">
        <v>62</v>
      </c>
      <c r="CN41" s="156" t="s">
        <v>63</v>
      </c>
      <c r="CO41" s="173"/>
      <c r="CP41" s="156" t="s">
        <v>52</v>
      </c>
      <c r="CQ41" s="156" t="s">
        <v>53</v>
      </c>
      <c r="CR41" s="156" t="s">
        <v>54</v>
      </c>
      <c r="CS41" s="156" t="s">
        <v>55</v>
      </c>
      <c r="CT41" s="156" t="s">
        <v>56</v>
      </c>
      <c r="CU41" s="156" t="s">
        <v>57</v>
      </c>
      <c r="CV41" s="156" t="s">
        <v>58</v>
      </c>
      <c r="CW41" s="156" t="s">
        <v>59</v>
      </c>
      <c r="CX41" s="156" t="s">
        <v>60</v>
      </c>
      <c r="CY41" s="156" t="s">
        <v>61</v>
      </c>
      <c r="CZ41" s="156" t="s">
        <v>62</v>
      </c>
      <c r="DA41" s="156" t="s">
        <v>63</v>
      </c>
      <c r="DB41" s="173"/>
      <c r="DC41" s="156" t="s">
        <v>52</v>
      </c>
      <c r="DD41" s="156" t="s">
        <v>53</v>
      </c>
      <c r="DE41" s="156" t="s">
        <v>54</v>
      </c>
      <c r="DF41" s="156" t="s">
        <v>55</v>
      </c>
      <c r="DG41" s="156" t="s">
        <v>56</v>
      </c>
      <c r="DH41" s="156" t="s">
        <v>57</v>
      </c>
      <c r="DI41" s="156" t="s">
        <v>58</v>
      </c>
      <c r="DJ41" s="156" t="s">
        <v>59</v>
      </c>
      <c r="DK41" s="156" t="s">
        <v>60</v>
      </c>
      <c r="DL41" s="156" t="s">
        <v>61</v>
      </c>
      <c r="DM41" s="156" t="s">
        <v>62</v>
      </c>
      <c r="DN41" s="156" t="s">
        <v>63</v>
      </c>
      <c r="DO41" s="173"/>
      <c r="DP41" s="156" t="s">
        <v>52</v>
      </c>
      <c r="DQ41" s="156" t="s">
        <v>53</v>
      </c>
      <c r="DR41" s="156" t="s">
        <v>54</v>
      </c>
      <c r="DS41" s="156" t="s">
        <v>55</v>
      </c>
      <c r="DT41" s="156" t="s">
        <v>56</v>
      </c>
      <c r="DU41" s="156" t="s">
        <v>57</v>
      </c>
      <c r="DV41" s="156" t="s">
        <v>58</v>
      </c>
      <c r="DW41" s="156" t="s">
        <v>59</v>
      </c>
      <c r="DX41" s="156" t="s">
        <v>60</v>
      </c>
      <c r="DY41" s="156" t="s">
        <v>61</v>
      </c>
      <c r="DZ41" s="156" t="s">
        <v>62</v>
      </c>
      <c r="EA41" s="156" t="s">
        <v>63</v>
      </c>
      <c r="EB41" s="173"/>
      <c r="EC41" s="156" t="s">
        <v>52</v>
      </c>
      <c r="ED41" s="156" t="s">
        <v>53</v>
      </c>
      <c r="EE41" s="156" t="s">
        <v>54</v>
      </c>
      <c r="EF41" s="156" t="s">
        <v>55</v>
      </c>
      <c r="EG41" s="156" t="s">
        <v>56</v>
      </c>
      <c r="EH41" s="156" t="s">
        <v>57</v>
      </c>
      <c r="EI41" s="156" t="s">
        <v>58</v>
      </c>
      <c r="EJ41" s="156" t="s">
        <v>59</v>
      </c>
      <c r="EK41" s="156" t="s">
        <v>60</v>
      </c>
      <c r="EL41" s="156" t="s">
        <v>61</v>
      </c>
      <c r="EM41" s="156" t="s">
        <v>62</v>
      </c>
      <c r="EN41" s="156" t="s">
        <v>63</v>
      </c>
      <c r="EO41" s="173"/>
      <c r="EP41" s="156" t="s">
        <v>52</v>
      </c>
      <c r="EQ41" s="156" t="s">
        <v>53</v>
      </c>
      <c r="ER41" s="156" t="s">
        <v>54</v>
      </c>
      <c r="ES41" s="156" t="s">
        <v>55</v>
      </c>
      <c r="ET41" s="156" t="s">
        <v>56</v>
      </c>
      <c r="EU41" s="156" t="s">
        <v>57</v>
      </c>
      <c r="EV41" s="156" t="s">
        <v>58</v>
      </c>
      <c r="EW41" s="156" t="s">
        <v>59</v>
      </c>
      <c r="EX41" s="156" t="s">
        <v>60</v>
      </c>
      <c r="EY41" s="156" t="s">
        <v>61</v>
      </c>
      <c r="EZ41" s="156" t="s">
        <v>62</v>
      </c>
      <c r="FA41" s="156" t="s">
        <v>63</v>
      </c>
      <c r="FB41" s="173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73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73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73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73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73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73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73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73"/>
      <c r="JC41" s="45" t="s">
        <v>52</v>
      </c>
      <c r="JD41" s="45" t="s">
        <v>53</v>
      </c>
      <c r="JE41" s="45" t="s">
        <v>54</v>
      </c>
      <c r="JF41" s="45" t="s">
        <v>55</v>
      </c>
      <c r="JG41" s="45" t="s">
        <v>56</v>
      </c>
      <c r="JH41" s="45" t="s">
        <v>57</v>
      </c>
      <c r="JI41" s="45" t="s">
        <v>58</v>
      </c>
      <c r="JJ41" s="45" t="s">
        <v>59</v>
      </c>
      <c r="JK41" s="45" t="s">
        <v>60</v>
      </c>
      <c r="JL41" s="45" t="s">
        <v>61</v>
      </c>
      <c r="JM41" s="45" t="s">
        <v>62</v>
      </c>
      <c r="JN41" s="45" t="s">
        <v>63</v>
      </c>
      <c r="JO41" s="173"/>
    </row>
    <row r="42" spans="2:275" ht="16.5" customHeight="1" x14ac:dyDescent="0.25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/>
      <c r="JL42" s="52"/>
      <c r="JM42" s="52"/>
      <c r="JN42" s="52"/>
      <c r="JO42" s="52">
        <f>+SUM(JC42:JN42)</f>
        <v>256197964.20000002</v>
      </c>
    </row>
    <row r="43" spans="2:27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/>
      <c r="JL43" s="56"/>
      <c r="JM43" s="56"/>
      <c r="JN43" s="56"/>
      <c r="JO43" s="56">
        <f>+SUM(JC43:JN43)</f>
        <v>76359332.400000006</v>
      </c>
    </row>
    <row r="44" spans="2:275" x14ac:dyDescent="0.25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/>
      <c r="JL44" s="56"/>
      <c r="JM44" s="56"/>
      <c r="JN44" s="56"/>
      <c r="JO44" s="56">
        <f>+SUM(JC44:JN44)</f>
        <v>179838631.79999998</v>
      </c>
    </row>
    <row r="46" spans="2:275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" x14ac:dyDescent="0.3">
      <c r="FA48" s="27"/>
      <c r="IR48"/>
      <c r="IS48"/>
      <c r="IT48"/>
      <c r="JE48"/>
      <c r="JF48"/>
      <c r="JG48"/>
    </row>
    <row r="50" spans="211:267" x14ac:dyDescent="0.25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 x14ac:dyDescent="0.25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 x14ac:dyDescent="0.25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55" zoomScaleNormal="55" workbookViewId="0">
      <pane xSplit="2" ySplit="3" topLeftCell="IT45" activePane="bottomRight" state="frozen"/>
      <selection pane="topRight" activeCell="C1" sqref="C1"/>
      <selection pane="bottomLeft" activeCell="A4" sqref="A4"/>
      <selection pane="bottomRight" activeCell="IW72" sqref="IW72:IW7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2" width="11.44140625" style="2"/>
    <col min="203" max="203" width="13.88671875" style="2" customWidth="1"/>
    <col min="204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12.88671875" style="2" customWidth="1"/>
    <col min="211" max="221" width="11.44140625" style="2"/>
    <col min="222" max="222" width="13.33203125" style="2" customWidth="1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238" width="11.44140625" style="2"/>
    <col min="239" max="239" width="13.44140625" style="2" customWidth="1"/>
    <col min="240" max="240" width="12.33203125" style="2" customWidth="1"/>
    <col min="241" max="241" width="13.88671875" style="2" customWidth="1"/>
    <col min="242" max="244" width="11.44140625" style="2"/>
    <col min="245" max="246" width="13.5546875" style="2" bestFit="1" customWidth="1"/>
    <col min="247" max="247" width="14" style="2" bestFit="1" customWidth="1"/>
    <col min="248" max="248" width="11.44140625" style="2"/>
    <col min="249" max="249" width="16.33203125" style="2" customWidth="1"/>
    <col min="250" max="250" width="12.88671875" style="2" bestFit="1" customWidth="1"/>
    <col min="251" max="251" width="12.5546875" style="2" bestFit="1" customWidth="1"/>
    <col min="252" max="252" width="13.44140625" style="2" customWidth="1"/>
    <col min="253" max="253" width="13.44140625" style="2" bestFit="1" customWidth="1"/>
    <col min="254" max="254" width="13.88671875" style="2" customWidth="1"/>
    <col min="255" max="255" width="15.109375" style="2" customWidth="1"/>
    <col min="256" max="256" width="14.6640625" style="2" customWidth="1"/>
    <col min="257" max="257" width="15.44140625" style="2" customWidth="1"/>
    <col min="258" max="259" width="13.5546875" style="2" bestFit="1" customWidth="1"/>
    <col min="260" max="260" width="14" style="2" bestFit="1" customWidth="1"/>
    <col min="261" max="261" width="11.44140625" style="2"/>
    <col min="262" max="262" width="16.33203125" style="2" customWidth="1"/>
    <col min="263" max="16384" width="11.44140625" style="2"/>
  </cols>
  <sheetData>
    <row r="1" spans="1:262" x14ac:dyDescent="0.25">
      <c r="A1" s="179" t="s">
        <v>0</v>
      </c>
      <c r="B1" s="179"/>
    </row>
    <row r="2" spans="1:262" ht="30" customHeight="1" x14ac:dyDescent="0.25">
      <c r="A2" s="180" t="s">
        <v>121</v>
      </c>
      <c r="B2" s="181"/>
    </row>
    <row r="3" spans="1:262" x14ac:dyDescent="0.25">
      <c r="A3" s="39" t="s">
        <v>122</v>
      </c>
    </row>
    <row r="5" spans="1:262" x14ac:dyDescent="0.25">
      <c r="B5" s="5" t="s">
        <v>38</v>
      </c>
    </row>
    <row r="6" spans="1:262" ht="15" customHeight="1" x14ac:dyDescent="0.25">
      <c r="B6" s="177" t="s">
        <v>39</v>
      </c>
      <c r="C6" s="174">
        <v>2006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72" t="s">
        <v>109</v>
      </c>
      <c r="P6" s="174">
        <v>2007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72" t="s">
        <v>110</v>
      </c>
      <c r="AC6" s="174">
        <v>2008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72" t="s">
        <v>111</v>
      </c>
      <c r="AP6" s="174">
        <v>2009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72" t="s">
        <v>91</v>
      </c>
      <c r="BC6" s="174">
        <v>2010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72" t="s">
        <v>80</v>
      </c>
      <c r="BP6" s="174">
        <v>2011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72" t="s">
        <v>81</v>
      </c>
      <c r="CC6" s="174">
        <v>2012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72" t="s">
        <v>82</v>
      </c>
      <c r="CP6" s="174">
        <v>2013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72" t="s">
        <v>40</v>
      </c>
      <c r="DC6" s="174">
        <v>2014</v>
      </c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6"/>
      <c r="DO6" s="172" t="s">
        <v>41</v>
      </c>
      <c r="DP6" s="174">
        <v>2015</v>
      </c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6"/>
      <c r="EB6" s="172" t="s">
        <v>42</v>
      </c>
      <c r="EC6" s="174">
        <v>2016</v>
      </c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6"/>
      <c r="EO6" s="172" t="s">
        <v>43</v>
      </c>
      <c r="EP6" s="174">
        <v>2017</v>
      </c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6"/>
      <c r="FB6" s="172" t="s">
        <v>44</v>
      </c>
      <c r="FC6" s="174">
        <v>2018</v>
      </c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6"/>
      <c r="FO6" s="172" t="s">
        <v>45</v>
      </c>
      <c r="FP6" s="174">
        <v>2019</v>
      </c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6"/>
      <c r="GB6" s="172" t="s">
        <v>46</v>
      </c>
      <c r="GC6" s="169">
        <v>2020</v>
      </c>
      <c r="GD6" s="170"/>
      <c r="GE6" s="170"/>
      <c r="GF6" s="170"/>
      <c r="GG6" s="170"/>
      <c r="GH6" s="170"/>
      <c r="GI6" s="170"/>
      <c r="GJ6" s="170"/>
      <c r="GK6" s="170"/>
      <c r="GL6" s="170"/>
      <c r="GM6" s="170"/>
      <c r="GN6" s="171"/>
      <c r="GO6" s="172" t="s">
        <v>47</v>
      </c>
      <c r="GP6" s="169">
        <v>2021</v>
      </c>
      <c r="GQ6" s="170"/>
      <c r="GR6" s="170"/>
      <c r="GS6" s="170"/>
      <c r="GT6" s="170"/>
      <c r="GU6" s="170"/>
      <c r="GV6" s="170"/>
      <c r="GW6" s="170"/>
      <c r="GX6" s="170"/>
      <c r="GY6" s="170"/>
      <c r="GZ6" s="170"/>
      <c r="HA6" s="171"/>
      <c r="HB6" s="172" t="s">
        <v>48</v>
      </c>
      <c r="HC6" s="169">
        <v>2022</v>
      </c>
      <c r="HD6" s="170"/>
      <c r="HE6" s="170"/>
      <c r="HF6" s="170"/>
      <c r="HG6" s="170"/>
      <c r="HH6" s="170"/>
      <c r="HI6" s="170"/>
      <c r="HJ6" s="170"/>
      <c r="HK6" s="170"/>
      <c r="HL6" s="170"/>
      <c r="HM6" s="170"/>
      <c r="HN6" s="171"/>
      <c r="HO6" s="172" t="s">
        <v>49</v>
      </c>
      <c r="HP6" s="169">
        <v>2023</v>
      </c>
      <c r="HQ6" s="170"/>
      <c r="HR6" s="170"/>
      <c r="HS6" s="170"/>
      <c r="HT6" s="170"/>
      <c r="HU6" s="170"/>
      <c r="HV6" s="170"/>
      <c r="HW6" s="170"/>
      <c r="HX6" s="170"/>
      <c r="HY6" s="170"/>
      <c r="HZ6" s="170"/>
      <c r="IA6" s="171"/>
      <c r="IB6" s="172" t="s">
        <v>50</v>
      </c>
      <c r="IC6" s="169">
        <v>2024</v>
      </c>
      <c r="ID6" s="170"/>
      <c r="IE6" s="170"/>
      <c r="IF6" s="170"/>
      <c r="IG6" s="170"/>
      <c r="IH6" s="170"/>
      <c r="II6" s="170"/>
      <c r="IJ6" s="170"/>
      <c r="IK6" s="170"/>
      <c r="IL6" s="170"/>
      <c r="IM6" s="170"/>
      <c r="IN6" s="171"/>
      <c r="IO6" s="172" t="s">
        <v>51</v>
      </c>
      <c r="IP6" s="169">
        <v>2025</v>
      </c>
      <c r="IQ6" s="170"/>
      <c r="IR6" s="170"/>
      <c r="IS6" s="170"/>
      <c r="IT6" s="170"/>
      <c r="IU6" s="170"/>
      <c r="IV6" s="170"/>
      <c r="IW6" s="170"/>
      <c r="IX6" s="170"/>
      <c r="IY6" s="170"/>
      <c r="IZ6" s="170"/>
      <c r="JA6" s="171"/>
      <c r="JB6" s="172" t="s">
        <v>176</v>
      </c>
    </row>
    <row r="7" spans="1:262" x14ac:dyDescent="0.25">
      <c r="B7" s="178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3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3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3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3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73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73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73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73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73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73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73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73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73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73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73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73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73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73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73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73"/>
    </row>
    <row r="8" spans="1:262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/>
      <c r="IY8" s="47"/>
      <c r="IZ8" s="47"/>
      <c r="JA8" s="47"/>
      <c r="JB8" s="47">
        <f>+SUM(IP8:JA8)</f>
        <v>265762</v>
      </c>
    </row>
    <row r="9" spans="1:262" x14ac:dyDescent="0.25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/>
      <c r="IY9" s="49"/>
      <c r="IZ9" s="49"/>
      <c r="JA9" s="49"/>
      <c r="JB9" s="49"/>
    </row>
    <row r="10" spans="1:262" x14ac:dyDescent="0.25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/>
      <c r="IY10" s="49"/>
      <c r="IZ10" s="49"/>
      <c r="JA10" s="49"/>
      <c r="JB10" s="49"/>
    </row>
    <row r="11" spans="1:262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/>
      <c r="IY11" s="47"/>
      <c r="IZ11" s="47"/>
      <c r="JA11" s="47"/>
      <c r="JB11" s="47">
        <f>+SUM(IP11:JA11)</f>
        <v>720892</v>
      </c>
    </row>
    <row r="12" spans="1:262" x14ac:dyDescent="0.25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/>
      <c r="IY12" s="49"/>
      <c r="IZ12" s="49"/>
      <c r="JA12" s="49"/>
      <c r="JB12" s="49"/>
    </row>
    <row r="13" spans="1:262" x14ac:dyDescent="0.25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/>
      <c r="IY13" s="49"/>
      <c r="IZ13" s="49"/>
      <c r="JA13" s="49"/>
      <c r="JB13" s="49"/>
    </row>
    <row r="14" spans="1:262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/>
      <c r="IY14" s="47"/>
      <c r="IZ14" s="47"/>
      <c r="JA14" s="47"/>
      <c r="JB14" s="47">
        <f>+SUM(IP14:JA14)</f>
        <v>140623</v>
      </c>
    </row>
    <row r="15" spans="1:262" x14ac:dyDescent="0.25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/>
      <c r="IY15" s="49"/>
      <c r="IZ15" s="49"/>
      <c r="JA15" s="49"/>
      <c r="JB15" s="49"/>
    </row>
    <row r="16" spans="1:262" x14ac:dyDescent="0.25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/>
      <c r="IY16" s="49"/>
      <c r="IZ16" s="49"/>
      <c r="JA16" s="49"/>
      <c r="JB16" s="49"/>
    </row>
    <row r="17" spans="2:262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/>
      <c r="IY17" s="47"/>
      <c r="IZ17" s="47"/>
      <c r="JA17" s="47"/>
      <c r="JB17" s="47">
        <f>+SUM(IP17:JA17)</f>
        <v>409254</v>
      </c>
    </row>
    <row r="18" spans="2:262" x14ac:dyDescent="0.25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/>
      <c r="IY18" s="49"/>
      <c r="IZ18" s="49"/>
      <c r="JA18" s="49"/>
      <c r="JB18" s="49"/>
    </row>
    <row r="19" spans="2:262" x14ac:dyDescent="0.25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/>
      <c r="IY19" s="49"/>
      <c r="IZ19" s="49"/>
      <c r="JA19" s="49"/>
      <c r="JB19" s="49"/>
    </row>
    <row r="20" spans="2:262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/>
      <c r="IY20" s="47"/>
      <c r="IZ20" s="47"/>
      <c r="JA20" s="47"/>
      <c r="JB20" s="47">
        <f>+SUM(IP20:JA20)</f>
        <v>987104</v>
      </c>
    </row>
    <row r="21" spans="2:262" x14ac:dyDescent="0.25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/>
      <c r="IY21" s="49"/>
      <c r="IZ21" s="49"/>
      <c r="JA21" s="49"/>
      <c r="JB21" s="49"/>
    </row>
    <row r="22" spans="2:262" x14ac:dyDescent="0.25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/>
      <c r="IY22" s="49"/>
      <c r="IZ22" s="49"/>
      <c r="JA22" s="49"/>
      <c r="JB22" s="49"/>
    </row>
    <row r="23" spans="2:262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/>
      <c r="IY23" s="47"/>
      <c r="IZ23" s="47"/>
      <c r="JA23" s="47"/>
      <c r="JB23" s="47">
        <f>+SUM(IP23:JA23)</f>
        <v>165409</v>
      </c>
    </row>
    <row r="24" spans="2:262" x14ac:dyDescent="0.25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/>
      <c r="IY24" s="49"/>
      <c r="IZ24" s="49"/>
      <c r="JA24" s="49"/>
      <c r="JB24" s="49"/>
    </row>
    <row r="25" spans="2:262" x14ac:dyDescent="0.25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/>
      <c r="IY25" s="49"/>
      <c r="IZ25" s="49"/>
      <c r="JA25" s="49"/>
      <c r="JB25" s="49"/>
    </row>
    <row r="26" spans="2:262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/>
      <c r="IY26" s="47"/>
      <c r="IZ26" s="47"/>
      <c r="JA26" s="47"/>
      <c r="JB26" s="47">
        <f>+SUM(IP26:JA26)</f>
        <v>369639</v>
      </c>
    </row>
    <row r="27" spans="2:262" x14ac:dyDescent="0.25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/>
      <c r="IY27" s="49"/>
      <c r="IZ27" s="49"/>
      <c r="JA27" s="49"/>
      <c r="JB27" s="49"/>
    </row>
    <row r="28" spans="2:262" x14ac:dyDescent="0.25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/>
      <c r="IY28" s="49"/>
      <c r="IZ28" s="49"/>
      <c r="JA28" s="49"/>
      <c r="JB28" s="49"/>
    </row>
    <row r="29" spans="2:262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/>
      <c r="IY29" s="47"/>
      <c r="IZ29" s="47"/>
      <c r="JA29" s="47"/>
      <c r="JB29" s="47">
        <f>+SUM(IP29:JA29)</f>
        <v>308842</v>
      </c>
    </row>
    <row r="30" spans="2:262" x14ac:dyDescent="0.25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/>
      <c r="IY30" s="49"/>
      <c r="IZ30" s="49"/>
      <c r="JA30" s="49"/>
      <c r="JB30" s="49"/>
    </row>
    <row r="31" spans="2:262" x14ac:dyDescent="0.25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/>
      <c r="IY31" s="49"/>
      <c r="IZ31" s="49"/>
      <c r="JA31" s="49"/>
      <c r="JB31" s="49"/>
    </row>
    <row r="32" spans="2:262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/>
      <c r="IY32" s="47"/>
      <c r="IZ32" s="47"/>
      <c r="JA32" s="47"/>
      <c r="JB32" s="47">
        <f>+SUM(IP32:JA32)</f>
        <v>330899</v>
      </c>
    </row>
    <row r="33" spans="2:262" x14ac:dyDescent="0.25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/>
      <c r="IY33" s="49"/>
      <c r="IZ33" s="49"/>
      <c r="JA33" s="49"/>
      <c r="JB33" s="49"/>
    </row>
    <row r="34" spans="2:262" x14ac:dyDescent="0.25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/>
      <c r="IY34" s="49"/>
      <c r="IZ34" s="49"/>
      <c r="JA34" s="49"/>
      <c r="JB34" s="49"/>
    </row>
    <row r="35" spans="2:262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/>
      <c r="IY35" s="47"/>
      <c r="IZ35" s="47"/>
      <c r="JA35" s="47"/>
      <c r="JB35" s="47">
        <f>+SUM(IP35:JA35)</f>
        <v>0</v>
      </c>
    </row>
    <row r="36" spans="2:262" x14ac:dyDescent="0.25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/>
      <c r="IY36" s="49"/>
      <c r="IZ36" s="49"/>
      <c r="JA36" s="49"/>
      <c r="JB36" s="49"/>
    </row>
    <row r="37" spans="2:262" x14ac:dyDescent="0.25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/>
      <c r="IY37" s="49"/>
      <c r="IZ37" s="49"/>
      <c r="JA37" s="49"/>
      <c r="JB37" s="49"/>
    </row>
    <row r="38" spans="2:262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/>
      <c r="IY38" s="84"/>
      <c r="IZ38" s="84"/>
      <c r="JA38" s="84"/>
      <c r="JB38" s="84">
        <f>+SUM(IP38:JA38)</f>
        <v>3698424</v>
      </c>
    </row>
    <row r="39" spans="2:262" x14ac:dyDescent="0.25">
      <c r="B39" s="48" t="s">
        <v>65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/>
      <c r="IY39" s="125"/>
      <c r="IZ39" s="125"/>
      <c r="JA39" s="125"/>
      <c r="JB39" s="125">
        <f>+SUM(IP39:JA39)</f>
        <v>2436381</v>
      </c>
    </row>
    <row r="40" spans="2:262" x14ac:dyDescent="0.25">
      <c r="B40" s="48" t="s">
        <v>66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/>
      <c r="IY40" s="125"/>
      <c r="IZ40" s="125"/>
      <c r="JA40" s="125"/>
      <c r="JB40" s="125">
        <f>+SUM(IP40:JA40)</f>
        <v>1262043</v>
      </c>
    </row>
    <row r="41" spans="2:262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 x14ac:dyDescent="0.25">
      <c r="B44" s="5" t="s">
        <v>71</v>
      </c>
    </row>
    <row r="45" spans="2:262" ht="15" customHeight="1" x14ac:dyDescent="0.25">
      <c r="B45" s="177" t="s">
        <v>39</v>
      </c>
      <c r="C45" s="174">
        <v>2006</v>
      </c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6"/>
      <c r="O45" s="172" t="s">
        <v>109</v>
      </c>
      <c r="P45" s="174">
        <v>2007</v>
      </c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6"/>
      <c r="AB45" s="172" t="s">
        <v>110</v>
      </c>
      <c r="AC45" s="174">
        <v>2008</v>
      </c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6"/>
      <c r="AO45" s="172" t="s">
        <v>111</v>
      </c>
      <c r="AP45" s="174">
        <v>2009</v>
      </c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6"/>
      <c r="BB45" s="172" t="s">
        <v>91</v>
      </c>
      <c r="BC45" s="174">
        <v>2010</v>
      </c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6"/>
      <c r="BO45" s="172" t="s">
        <v>80</v>
      </c>
      <c r="BP45" s="174">
        <v>2011</v>
      </c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6"/>
      <c r="CB45" s="172" t="s">
        <v>81</v>
      </c>
      <c r="CC45" s="174">
        <v>2012</v>
      </c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6"/>
      <c r="CO45" s="172" t="s">
        <v>82</v>
      </c>
      <c r="CP45" s="174">
        <v>2013</v>
      </c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6"/>
      <c r="DB45" s="172" t="s">
        <v>40</v>
      </c>
      <c r="DC45" s="174">
        <v>2014</v>
      </c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6"/>
      <c r="DO45" s="172" t="s">
        <v>41</v>
      </c>
      <c r="DP45" s="174">
        <v>2015</v>
      </c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6"/>
      <c r="EB45" s="172" t="s">
        <v>42</v>
      </c>
      <c r="EC45" s="174">
        <v>2016</v>
      </c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6"/>
      <c r="EO45" s="172" t="s">
        <v>43</v>
      </c>
      <c r="EP45" s="174">
        <v>2017</v>
      </c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6"/>
      <c r="FB45" s="172" t="s">
        <v>44</v>
      </c>
      <c r="FC45" s="174">
        <v>2018</v>
      </c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6"/>
      <c r="FO45" s="172" t="s">
        <v>45</v>
      </c>
      <c r="FP45" s="174">
        <v>2019</v>
      </c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6"/>
      <c r="GB45" s="172" t="s">
        <v>46</v>
      </c>
      <c r="GC45" s="169">
        <v>2020</v>
      </c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1"/>
      <c r="GO45" s="172" t="s">
        <v>47</v>
      </c>
      <c r="GP45" s="169">
        <v>2021</v>
      </c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1"/>
      <c r="HB45" s="172" t="s">
        <v>48</v>
      </c>
      <c r="HC45" s="169">
        <v>2022</v>
      </c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1"/>
      <c r="HO45" s="172" t="s">
        <v>49</v>
      </c>
      <c r="HP45" s="169">
        <v>2023</v>
      </c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1"/>
      <c r="IB45" s="172" t="s">
        <v>50</v>
      </c>
      <c r="IC45" s="169">
        <v>2024</v>
      </c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1"/>
      <c r="IO45" s="172" t="s">
        <v>51</v>
      </c>
      <c r="IP45" s="169">
        <v>2025</v>
      </c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1"/>
      <c r="JB45" s="172" t="s">
        <v>176</v>
      </c>
    </row>
    <row r="46" spans="2:262" x14ac:dyDescent="0.25">
      <c r="B46" s="178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73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73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73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73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73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73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73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73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73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73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73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73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73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73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73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73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73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73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73"/>
      <c r="IP46" s="45" t="s">
        <v>52</v>
      </c>
      <c r="IQ46" s="45" t="s">
        <v>53</v>
      </c>
      <c r="IR46" s="45" t="s">
        <v>54</v>
      </c>
      <c r="IS46" s="45" t="s">
        <v>55</v>
      </c>
      <c r="IT46" s="45" t="s">
        <v>56</v>
      </c>
      <c r="IU46" s="45" t="s">
        <v>57</v>
      </c>
      <c r="IV46" s="45" t="s">
        <v>58</v>
      </c>
      <c r="IW46" s="45" t="s">
        <v>59</v>
      </c>
      <c r="IX46" s="45" t="s">
        <v>60</v>
      </c>
      <c r="IY46" s="45" t="s">
        <v>61</v>
      </c>
      <c r="IZ46" s="45" t="s">
        <v>62</v>
      </c>
      <c r="JA46" s="45" t="s">
        <v>63</v>
      </c>
      <c r="JB46" s="173"/>
    </row>
    <row r="47" spans="2:262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/>
      <c r="IY47" s="47"/>
      <c r="IZ47" s="47"/>
      <c r="JA47" s="47"/>
      <c r="JB47" s="47">
        <f>+SUM(IP47:JA47)</f>
        <v>566803</v>
      </c>
    </row>
    <row r="48" spans="2:262" x14ac:dyDescent="0.25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/>
      <c r="IY48" s="49"/>
      <c r="IZ48" s="49"/>
      <c r="JA48" s="49"/>
      <c r="JB48" s="49"/>
    </row>
    <row r="49" spans="2:262" x14ac:dyDescent="0.25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/>
      <c r="IY49" s="49"/>
      <c r="IZ49" s="49"/>
      <c r="JA49" s="49"/>
      <c r="JB49" s="49"/>
    </row>
    <row r="50" spans="2:262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/>
      <c r="IY50" s="47"/>
      <c r="IZ50" s="47"/>
      <c r="JA50" s="47"/>
      <c r="JB50" s="47">
        <f>+SUM(IP50:JA50)</f>
        <v>1207005</v>
      </c>
    </row>
    <row r="51" spans="2:262" x14ac:dyDescent="0.25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/>
      <c r="IY51" s="49"/>
      <c r="IZ51" s="49"/>
      <c r="JA51" s="49"/>
      <c r="JB51" s="49"/>
    </row>
    <row r="52" spans="2:262" x14ac:dyDescent="0.25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/>
      <c r="IY52" s="49"/>
      <c r="IZ52" s="49"/>
      <c r="JA52" s="49"/>
      <c r="JB52" s="49"/>
    </row>
    <row r="53" spans="2:262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/>
      <c r="IY53" s="47"/>
      <c r="IZ53" s="47"/>
      <c r="JA53" s="47"/>
      <c r="JB53" s="47">
        <f>+SUM(IP53:JA53)</f>
        <v>350069</v>
      </c>
    </row>
    <row r="54" spans="2:262" x14ac:dyDescent="0.25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/>
      <c r="IY54" s="49"/>
      <c r="IZ54" s="49"/>
      <c r="JA54" s="49"/>
      <c r="JB54" s="49"/>
    </row>
    <row r="55" spans="2:262" x14ac:dyDescent="0.25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/>
      <c r="IY55" s="49"/>
      <c r="IZ55" s="49"/>
      <c r="JA55" s="49"/>
      <c r="JB55" s="49"/>
    </row>
    <row r="56" spans="2:262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/>
      <c r="IY56" s="47"/>
      <c r="IZ56" s="47"/>
      <c r="JA56" s="47"/>
      <c r="JB56" s="47">
        <f>+SUM(IP56:JA56)</f>
        <v>990564</v>
      </c>
    </row>
    <row r="57" spans="2:262" x14ac:dyDescent="0.25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/>
      <c r="IY57" s="49"/>
      <c r="IZ57" s="49"/>
      <c r="JA57" s="49"/>
      <c r="JB57" s="49"/>
    </row>
    <row r="58" spans="2:262" x14ac:dyDescent="0.25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/>
      <c r="IY58" s="49"/>
      <c r="IZ58" s="49"/>
      <c r="JA58" s="49"/>
      <c r="JB58" s="49"/>
    </row>
    <row r="59" spans="2:262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/>
      <c r="IY59" s="47"/>
      <c r="IZ59" s="47"/>
      <c r="JA59" s="47"/>
      <c r="JB59" s="47">
        <f>+SUM(IP59:JA59)</f>
        <v>1763606</v>
      </c>
    </row>
    <row r="60" spans="2:262" x14ac:dyDescent="0.25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/>
      <c r="IY60" s="49"/>
      <c r="IZ60" s="49"/>
      <c r="JA60" s="49"/>
      <c r="JB60" s="49"/>
    </row>
    <row r="61" spans="2:262" x14ac:dyDescent="0.25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/>
      <c r="IY61" s="49"/>
      <c r="IZ61" s="49"/>
      <c r="JA61" s="49"/>
      <c r="JB61" s="49"/>
    </row>
    <row r="62" spans="2:262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/>
      <c r="IY62" s="47"/>
      <c r="IZ62" s="47"/>
      <c r="JA62" s="47"/>
      <c r="JB62" s="47">
        <f>+SUM(IP62:JA62)</f>
        <v>343866</v>
      </c>
    </row>
    <row r="63" spans="2:262" x14ac:dyDescent="0.25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/>
      <c r="IY63" s="49"/>
      <c r="IZ63" s="49"/>
      <c r="JA63" s="49"/>
      <c r="JB63" s="49"/>
    </row>
    <row r="64" spans="2:262" x14ac:dyDescent="0.25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/>
      <c r="IY64" s="49"/>
      <c r="IZ64" s="49"/>
      <c r="JA64" s="49"/>
      <c r="JB64" s="49"/>
    </row>
    <row r="65" spans="2:262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/>
      <c r="IY65" s="47"/>
      <c r="IZ65" s="47"/>
      <c r="JA65" s="47"/>
      <c r="JB65" s="47">
        <f>+SUM(IP65:JA65)</f>
        <v>941718</v>
      </c>
    </row>
    <row r="66" spans="2:262" x14ac:dyDescent="0.25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/>
      <c r="IY66" s="49"/>
      <c r="IZ66" s="49"/>
      <c r="JA66" s="49"/>
      <c r="JB66" s="49"/>
    </row>
    <row r="67" spans="2:262" x14ac:dyDescent="0.25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/>
      <c r="IY67" s="49"/>
      <c r="IZ67" s="49"/>
      <c r="JA67" s="49"/>
      <c r="JB67" s="49"/>
    </row>
    <row r="68" spans="2:262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/>
      <c r="IY68" s="47"/>
      <c r="IZ68" s="47"/>
      <c r="JA68" s="47"/>
      <c r="JB68" s="47">
        <f>+SUM(IP68:JA68)</f>
        <v>529434</v>
      </c>
    </row>
    <row r="69" spans="2:262" x14ac:dyDescent="0.25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/>
      <c r="IY69" s="49"/>
      <c r="IZ69" s="49"/>
      <c r="JA69" s="49"/>
      <c r="JB69" s="49"/>
    </row>
    <row r="70" spans="2:262" x14ac:dyDescent="0.25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/>
      <c r="IY70" s="49"/>
      <c r="IZ70" s="49"/>
      <c r="JA70" s="49"/>
      <c r="JB70" s="49"/>
    </row>
    <row r="71" spans="2:262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/>
      <c r="IY71" s="47"/>
      <c r="IZ71" s="47"/>
      <c r="JA71" s="47"/>
      <c r="JB71" s="47">
        <f>+SUM(IP71:JA71)</f>
        <v>576462</v>
      </c>
    </row>
    <row r="72" spans="2:262" x14ac:dyDescent="0.25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/>
      <c r="IY72" s="49"/>
      <c r="IZ72" s="49"/>
      <c r="JA72" s="49"/>
      <c r="JB72" s="49"/>
    </row>
    <row r="73" spans="2:262" x14ac:dyDescent="0.25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/>
      <c r="IY73" s="49"/>
      <c r="IZ73" s="49"/>
      <c r="JA73" s="49"/>
      <c r="JB73" s="49"/>
    </row>
    <row r="74" spans="2:262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/>
      <c r="IY74" s="47"/>
      <c r="IZ74" s="47"/>
      <c r="JA74" s="47"/>
      <c r="JB74" s="47">
        <f>+SUM(IP74:JA74)</f>
        <v>0</v>
      </c>
    </row>
    <row r="75" spans="2:262" x14ac:dyDescent="0.25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/>
      <c r="IY75" s="49"/>
      <c r="IZ75" s="49"/>
      <c r="JA75" s="49"/>
      <c r="JB75" s="49"/>
    </row>
    <row r="76" spans="2:262" x14ac:dyDescent="0.25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/>
      <c r="IY76" s="49"/>
      <c r="IZ76" s="49"/>
      <c r="JA76" s="49"/>
      <c r="JB76" s="49"/>
    </row>
    <row r="77" spans="2:262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/>
      <c r="IY77" s="84"/>
      <c r="IZ77" s="84"/>
      <c r="JA77" s="84"/>
      <c r="JB77" s="84">
        <f>+SUM(IP77:JA77)</f>
        <v>7269527</v>
      </c>
    </row>
    <row r="78" spans="2:262" x14ac:dyDescent="0.25">
      <c r="B78" s="48" t="s">
        <v>65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/>
      <c r="IY78" s="125"/>
      <c r="IZ78" s="125"/>
      <c r="JA78" s="125"/>
      <c r="JB78" s="125">
        <f>+SUM(IP78:JA78)</f>
        <v>2436381</v>
      </c>
    </row>
    <row r="79" spans="2:262" x14ac:dyDescent="0.25">
      <c r="B79" s="48" t="s">
        <v>66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/>
      <c r="IY79" s="125"/>
      <c r="IZ79" s="125"/>
      <c r="JA79" s="125"/>
      <c r="JB79" s="125">
        <f>+SUM(IP79:JA79)</f>
        <v>4833146</v>
      </c>
    </row>
    <row r="82" spans="2:262" x14ac:dyDescent="0.25">
      <c r="B82" s="5" t="s">
        <v>72</v>
      </c>
    </row>
    <row r="83" spans="2:262" ht="15" customHeight="1" x14ac:dyDescent="0.25">
      <c r="B83" s="12" t="s">
        <v>73</v>
      </c>
      <c r="C83" s="174">
        <v>2006</v>
      </c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6"/>
      <c r="O83" s="172" t="s">
        <v>109</v>
      </c>
      <c r="P83" s="174">
        <v>2007</v>
      </c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6"/>
      <c r="AB83" s="172" t="s">
        <v>110</v>
      </c>
      <c r="AC83" s="174">
        <v>2008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6"/>
      <c r="AO83" s="172" t="s">
        <v>111</v>
      </c>
      <c r="AP83" s="174">
        <v>2009</v>
      </c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6"/>
      <c r="BB83" s="172" t="s">
        <v>91</v>
      </c>
      <c r="BC83" s="174">
        <v>2010</v>
      </c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6"/>
      <c r="BO83" s="172" t="s">
        <v>80</v>
      </c>
      <c r="BP83" s="174">
        <v>2011</v>
      </c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6"/>
      <c r="CB83" s="172" t="s">
        <v>81</v>
      </c>
      <c r="CC83" s="174">
        <v>2012</v>
      </c>
      <c r="CD83" s="175"/>
      <c r="CE83" s="175"/>
      <c r="CF83" s="175"/>
      <c r="CG83" s="175"/>
      <c r="CH83" s="175"/>
      <c r="CI83" s="175"/>
      <c r="CJ83" s="175"/>
      <c r="CK83" s="175"/>
      <c r="CL83" s="175"/>
      <c r="CM83" s="175"/>
      <c r="CN83" s="176"/>
      <c r="CO83" s="172" t="s">
        <v>82</v>
      </c>
      <c r="CP83" s="174">
        <v>2013</v>
      </c>
      <c r="CQ83" s="175"/>
      <c r="CR83" s="175"/>
      <c r="CS83" s="175"/>
      <c r="CT83" s="175"/>
      <c r="CU83" s="175"/>
      <c r="CV83" s="175"/>
      <c r="CW83" s="175"/>
      <c r="CX83" s="175"/>
      <c r="CY83" s="175"/>
      <c r="CZ83" s="175"/>
      <c r="DA83" s="176"/>
      <c r="DB83" s="172" t="s">
        <v>40</v>
      </c>
      <c r="DC83" s="174">
        <v>2014</v>
      </c>
      <c r="DD83" s="175"/>
      <c r="DE83" s="175"/>
      <c r="DF83" s="175"/>
      <c r="DG83" s="175"/>
      <c r="DH83" s="175"/>
      <c r="DI83" s="175"/>
      <c r="DJ83" s="175"/>
      <c r="DK83" s="175"/>
      <c r="DL83" s="175"/>
      <c r="DM83" s="175"/>
      <c r="DN83" s="176"/>
      <c r="DO83" s="172" t="s">
        <v>41</v>
      </c>
      <c r="DP83" s="174">
        <v>2015</v>
      </c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6"/>
      <c r="EB83" s="172" t="s">
        <v>42</v>
      </c>
      <c r="EC83" s="174">
        <v>2016</v>
      </c>
      <c r="ED83" s="175"/>
      <c r="EE83" s="175"/>
      <c r="EF83" s="175"/>
      <c r="EG83" s="175"/>
      <c r="EH83" s="175"/>
      <c r="EI83" s="175"/>
      <c r="EJ83" s="175"/>
      <c r="EK83" s="175"/>
      <c r="EL83" s="175"/>
      <c r="EM83" s="175"/>
      <c r="EN83" s="176"/>
      <c r="EO83" s="172" t="s">
        <v>43</v>
      </c>
      <c r="EP83" s="174">
        <v>2017</v>
      </c>
      <c r="EQ83" s="175"/>
      <c r="ER83" s="175"/>
      <c r="ES83" s="175"/>
      <c r="ET83" s="175"/>
      <c r="EU83" s="175"/>
      <c r="EV83" s="175"/>
      <c r="EW83" s="175"/>
      <c r="EX83" s="175"/>
      <c r="EY83" s="175"/>
      <c r="EZ83" s="175"/>
      <c r="FA83" s="176"/>
      <c r="FB83" s="172" t="s">
        <v>44</v>
      </c>
      <c r="FC83" s="174">
        <v>2018</v>
      </c>
      <c r="FD83" s="175"/>
      <c r="FE83" s="175"/>
      <c r="FF83" s="175"/>
      <c r="FG83" s="175"/>
      <c r="FH83" s="175"/>
      <c r="FI83" s="175"/>
      <c r="FJ83" s="175"/>
      <c r="FK83" s="175"/>
      <c r="FL83" s="175"/>
      <c r="FM83" s="175"/>
      <c r="FN83" s="176"/>
      <c r="FO83" s="172" t="s">
        <v>45</v>
      </c>
      <c r="FP83" s="174">
        <v>2019</v>
      </c>
      <c r="FQ83" s="175"/>
      <c r="FR83" s="175"/>
      <c r="FS83" s="175"/>
      <c r="FT83" s="175"/>
      <c r="FU83" s="175"/>
      <c r="FV83" s="175"/>
      <c r="FW83" s="175"/>
      <c r="FX83" s="175"/>
      <c r="FY83" s="175"/>
      <c r="FZ83" s="175"/>
      <c r="GA83" s="176"/>
      <c r="GB83" s="172" t="s">
        <v>46</v>
      </c>
      <c r="GC83" s="169">
        <v>2020</v>
      </c>
      <c r="GD83" s="170"/>
      <c r="GE83" s="170"/>
      <c r="GF83" s="170"/>
      <c r="GG83" s="170"/>
      <c r="GH83" s="170"/>
      <c r="GI83" s="170"/>
      <c r="GJ83" s="170"/>
      <c r="GK83" s="170"/>
      <c r="GL83" s="170"/>
      <c r="GM83" s="170"/>
      <c r="GN83" s="171"/>
      <c r="GO83" s="172" t="s">
        <v>47</v>
      </c>
      <c r="GP83" s="169">
        <v>2021</v>
      </c>
      <c r="GQ83" s="170"/>
      <c r="GR83" s="170"/>
      <c r="GS83" s="170"/>
      <c r="GT83" s="170"/>
      <c r="GU83" s="170"/>
      <c r="GV83" s="170"/>
      <c r="GW83" s="170"/>
      <c r="GX83" s="170"/>
      <c r="GY83" s="170"/>
      <c r="GZ83" s="170"/>
      <c r="HA83" s="171"/>
      <c r="HB83" s="172" t="s">
        <v>48</v>
      </c>
      <c r="HC83" s="169">
        <v>2022</v>
      </c>
      <c r="HD83" s="170"/>
      <c r="HE83" s="170"/>
      <c r="HF83" s="170"/>
      <c r="HG83" s="170"/>
      <c r="HH83" s="170"/>
      <c r="HI83" s="170"/>
      <c r="HJ83" s="170"/>
      <c r="HK83" s="170"/>
      <c r="HL83" s="170"/>
      <c r="HM83" s="170"/>
      <c r="HN83" s="171"/>
      <c r="HO83" s="172" t="s">
        <v>49</v>
      </c>
      <c r="HP83" s="169">
        <v>2023</v>
      </c>
      <c r="HQ83" s="170"/>
      <c r="HR83" s="170"/>
      <c r="HS83" s="170"/>
      <c r="HT83" s="170"/>
      <c r="HU83" s="170"/>
      <c r="HV83" s="170"/>
      <c r="HW83" s="170"/>
      <c r="HX83" s="170"/>
      <c r="HY83" s="170"/>
      <c r="HZ83" s="170"/>
      <c r="IA83" s="171"/>
      <c r="IB83" s="172" t="s">
        <v>50</v>
      </c>
      <c r="IC83" s="169">
        <v>2024</v>
      </c>
      <c r="ID83" s="170"/>
      <c r="IE83" s="170"/>
      <c r="IF83" s="170"/>
      <c r="IG83" s="170"/>
      <c r="IH83" s="170"/>
      <c r="II83" s="170"/>
      <c r="IJ83" s="170"/>
      <c r="IK83" s="170"/>
      <c r="IL83" s="170"/>
      <c r="IM83" s="170"/>
      <c r="IN83" s="171"/>
      <c r="IO83" s="172" t="s">
        <v>51</v>
      </c>
      <c r="IP83" s="169">
        <v>2025</v>
      </c>
      <c r="IQ83" s="170"/>
      <c r="IR83" s="170"/>
      <c r="IS83" s="170"/>
      <c r="IT83" s="170"/>
      <c r="IU83" s="170"/>
      <c r="IV83" s="170"/>
      <c r="IW83" s="170"/>
      <c r="IX83" s="170"/>
      <c r="IY83" s="170"/>
      <c r="IZ83" s="170"/>
      <c r="JA83" s="171"/>
      <c r="JB83" s="172" t="s">
        <v>176</v>
      </c>
    </row>
    <row r="84" spans="2:262" x14ac:dyDescent="0.25">
      <c r="B84" s="13" t="s">
        <v>74</v>
      </c>
      <c r="C84" s="156" t="s">
        <v>52</v>
      </c>
      <c r="D84" s="156" t="s">
        <v>53</v>
      </c>
      <c r="E84" s="156" t="s">
        <v>54</v>
      </c>
      <c r="F84" s="156" t="s">
        <v>55</v>
      </c>
      <c r="G84" s="156" t="s">
        <v>56</v>
      </c>
      <c r="H84" s="156" t="s">
        <v>57</v>
      </c>
      <c r="I84" s="156" t="s">
        <v>58</v>
      </c>
      <c r="J84" s="156" t="s">
        <v>59</v>
      </c>
      <c r="K84" s="156" t="s">
        <v>60</v>
      </c>
      <c r="L84" s="156" t="s">
        <v>61</v>
      </c>
      <c r="M84" s="156" t="s">
        <v>62</v>
      </c>
      <c r="N84" s="156" t="s">
        <v>63</v>
      </c>
      <c r="O84" s="173"/>
      <c r="P84" s="156" t="s">
        <v>52</v>
      </c>
      <c r="Q84" s="156" t="s">
        <v>53</v>
      </c>
      <c r="R84" s="156" t="s">
        <v>54</v>
      </c>
      <c r="S84" s="156" t="s">
        <v>55</v>
      </c>
      <c r="T84" s="156" t="s">
        <v>56</v>
      </c>
      <c r="U84" s="156" t="s">
        <v>57</v>
      </c>
      <c r="V84" s="156" t="s">
        <v>58</v>
      </c>
      <c r="W84" s="156" t="s">
        <v>59</v>
      </c>
      <c r="X84" s="156" t="s">
        <v>60</v>
      </c>
      <c r="Y84" s="156" t="s">
        <v>61</v>
      </c>
      <c r="Z84" s="156" t="s">
        <v>62</v>
      </c>
      <c r="AA84" s="156" t="s">
        <v>63</v>
      </c>
      <c r="AB84" s="173"/>
      <c r="AC84" s="156" t="s">
        <v>52</v>
      </c>
      <c r="AD84" s="156" t="s">
        <v>53</v>
      </c>
      <c r="AE84" s="156" t="s">
        <v>54</v>
      </c>
      <c r="AF84" s="156" t="s">
        <v>55</v>
      </c>
      <c r="AG84" s="156" t="s">
        <v>56</v>
      </c>
      <c r="AH84" s="156" t="s">
        <v>57</v>
      </c>
      <c r="AI84" s="156" t="s">
        <v>58</v>
      </c>
      <c r="AJ84" s="156" t="s">
        <v>59</v>
      </c>
      <c r="AK84" s="156" t="s">
        <v>60</v>
      </c>
      <c r="AL84" s="156" t="s">
        <v>61</v>
      </c>
      <c r="AM84" s="156" t="s">
        <v>62</v>
      </c>
      <c r="AN84" s="156" t="s">
        <v>63</v>
      </c>
      <c r="AO84" s="173"/>
      <c r="AP84" s="156" t="s">
        <v>52</v>
      </c>
      <c r="AQ84" s="156" t="s">
        <v>53</v>
      </c>
      <c r="AR84" s="156" t="s">
        <v>54</v>
      </c>
      <c r="AS84" s="156" t="s">
        <v>55</v>
      </c>
      <c r="AT84" s="156" t="s">
        <v>56</v>
      </c>
      <c r="AU84" s="156" t="s">
        <v>57</v>
      </c>
      <c r="AV84" s="156" t="s">
        <v>58</v>
      </c>
      <c r="AW84" s="156" t="s">
        <v>59</v>
      </c>
      <c r="AX84" s="156" t="s">
        <v>60</v>
      </c>
      <c r="AY84" s="156" t="s">
        <v>61</v>
      </c>
      <c r="AZ84" s="156" t="s">
        <v>62</v>
      </c>
      <c r="BA84" s="156" t="s">
        <v>63</v>
      </c>
      <c r="BB84" s="173"/>
      <c r="BC84" s="156" t="s">
        <v>52</v>
      </c>
      <c r="BD84" s="156" t="s">
        <v>53</v>
      </c>
      <c r="BE84" s="156" t="s">
        <v>54</v>
      </c>
      <c r="BF84" s="156" t="s">
        <v>55</v>
      </c>
      <c r="BG84" s="156" t="s">
        <v>56</v>
      </c>
      <c r="BH84" s="156" t="s">
        <v>57</v>
      </c>
      <c r="BI84" s="156" t="s">
        <v>58</v>
      </c>
      <c r="BJ84" s="156" t="s">
        <v>59</v>
      </c>
      <c r="BK84" s="156" t="s">
        <v>60</v>
      </c>
      <c r="BL84" s="156" t="s">
        <v>61</v>
      </c>
      <c r="BM84" s="156" t="s">
        <v>62</v>
      </c>
      <c r="BN84" s="156" t="s">
        <v>63</v>
      </c>
      <c r="BO84" s="173"/>
      <c r="BP84" s="156" t="s">
        <v>52</v>
      </c>
      <c r="BQ84" s="156" t="s">
        <v>53</v>
      </c>
      <c r="BR84" s="156" t="s">
        <v>54</v>
      </c>
      <c r="BS84" s="156" t="s">
        <v>55</v>
      </c>
      <c r="BT84" s="156" t="s">
        <v>56</v>
      </c>
      <c r="BU84" s="156" t="s">
        <v>57</v>
      </c>
      <c r="BV84" s="156" t="s">
        <v>58</v>
      </c>
      <c r="BW84" s="156" t="s">
        <v>59</v>
      </c>
      <c r="BX84" s="156" t="s">
        <v>60</v>
      </c>
      <c r="BY84" s="156" t="s">
        <v>61</v>
      </c>
      <c r="BZ84" s="156" t="s">
        <v>62</v>
      </c>
      <c r="CA84" s="156" t="s">
        <v>63</v>
      </c>
      <c r="CB84" s="173"/>
      <c r="CC84" s="156" t="s">
        <v>52</v>
      </c>
      <c r="CD84" s="156" t="s">
        <v>53</v>
      </c>
      <c r="CE84" s="156" t="s">
        <v>54</v>
      </c>
      <c r="CF84" s="156" t="s">
        <v>55</v>
      </c>
      <c r="CG84" s="156" t="s">
        <v>56</v>
      </c>
      <c r="CH84" s="156" t="s">
        <v>57</v>
      </c>
      <c r="CI84" s="156" t="s">
        <v>58</v>
      </c>
      <c r="CJ84" s="156" t="s">
        <v>59</v>
      </c>
      <c r="CK84" s="156" t="s">
        <v>60</v>
      </c>
      <c r="CL84" s="156" t="s">
        <v>61</v>
      </c>
      <c r="CM84" s="156" t="s">
        <v>62</v>
      </c>
      <c r="CN84" s="156" t="s">
        <v>63</v>
      </c>
      <c r="CO84" s="173"/>
      <c r="CP84" s="156" t="s">
        <v>52</v>
      </c>
      <c r="CQ84" s="156" t="s">
        <v>53</v>
      </c>
      <c r="CR84" s="156" t="s">
        <v>54</v>
      </c>
      <c r="CS84" s="156" t="s">
        <v>55</v>
      </c>
      <c r="CT84" s="156" t="s">
        <v>56</v>
      </c>
      <c r="CU84" s="156" t="s">
        <v>57</v>
      </c>
      <c r="CV84" s="156" t="s">
        <v>58</v>
      </c>
      <c r="CW84" s="156" t="s">
        <v>59</v>
      </c>
      <c r="CX84" s="156" t="s">
        <v>60</v>
      </c>
      <c r="CY84" s="156" t="s">
        <v>61</v>
      </c>
      <c r="CZ84" s="156" t="s">
        <v>62</v>
      </c>
      <c r="DA84" s="156" t="s">
        <v>63</v>
      </c>
      <c r="DB84" s="173"/>
      <c r="DC84" s="156" t="s">
        <v>52</v>
      </c>
      <c r="DD84" s="156" t="s">
        <v>53</v>
      </c>
      <c r="DE84" s="156" t="s">
        <v>54</v>
      </c>
      <c r="DF84" s="156" t="s">
        <v>55</v>
      </c>
      <c r="DG84" s="156" t="s">
        <v>56</v>
      </c>
      <c r="DH84" s="156" t="s">
        <v>57</v>
      </c>
      <c r="DI84" s="156" t="s">
        <v>58</v>
      </c>
      <c r="DJ84" s="156" t="s">
        <v>59</v>
      </c>
      <c r="DK84" s="156" t="s">
        <v>60</v>
      </c>
      <c r="DL84" s="156" t="s">
        <v>61</v>
      </c>
      <c r="DM84" s="156" t="s">
        <v>62</v>
      </c>
      <c r="DN84" s="156" t="s">
        <v>63</v>
      </c>
      <c r="DO84" s="173"/>
      <c r="DP84" s="156" t="s">
        <v>52</v>
      </c>
      <c r="DQ84" s="156" t="s">
        <v>53</v>
      </c>
      <c r="DR84" s="156" t="s">
        <v>54</v>
      </c>
      <c r="DS84" s="156" t="s">
        <v>55</v>
      </c>
      <c r="DT84" s="156" t="s">
        <v>56</v>
      </c>
      <c r="DU84" s="156" t="s">
        <v>57</v>
      </c>
      <c r="DV84" s="156" t="s">
        <v>58</v>
      </c>
      <c r="DW84" s="156" t="s">
        <v>59</v>
      </c>
      <c r="DX84" s="156" t="s">
        <v>60</v>
      </c>
      <c r="DY84" s="156" t="s">
        <v>61</v>
      </c>
      <c r="DZ84" s="156" t="s">
        <v>62</v>
      </c>
      <c r="EA84" s="156" t="s">
        <v>63</v>
      </c>
      <c r="EB84" s="173"/>
      <c r="EC84" s="156" t="s">
        <v>52</v>
      </c>
      <c r="ED84" s="156" t="s">
        <v>53</v>
      </c>
      <c r="EE84" s="156" t="s">
        <v>54</v>
      </c>
      <c r="EF84" s="156" t="s">
        <v>55</v>
      </c>
      <c r="EG84" s="156" t="s">
        <v>56</v>
      </c>
      <c r="EH84" s="156" t="s">
        <v>57</v>
      </c>
      <c r="EI84" s="156" t="s">
        <v>58</v>
      </c>
      <c r="EJ84" s="156" t="s">
        <v>59</v>
      </c>
      <c r="EK84" s="156" t="s">
        <v>60</v>
      </c>
      <c r="EL84" s="156" t="s">
        <v>61</v>
      </c>
      <c r="EM84" s="156" t="s">
        <v>62</v>
      </c>
      <c r="EN84" s="156" t="s">
        <v>63</v>
      </c>
      <c r="EO84" s="173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73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73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73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73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73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73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73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73"/>
      <c r="IP84" s="45" t="s">
        <v>52</v>
      </c>
      <c r="IQ84" s="45" t="s">
        <v>53</v>
      </c>
      <c r="IR84" s="45" t="s">
        <v>54</v>
      </c>
      <c r="IS84" s="45" t="s">
        <v>55</v>
      </c>
      <c r="IT84" s="45" t="s">
        <v>56</v>
      </c>
      <c r="IU84" s="45" t="s">
        <v>57</v>
      </c>
      <c r="IV84" s="45" t="s">
        <v>58</v>
      </c>
      <c r="IW84" s="45" t="s">
        <v>59</v>
      </c>
      <c r="IX84" s="45" t="s">
        <v>60</v>
      </c>
      <c r="IY84" s="45" t="s">
        <v>61</v>
      </c>
      <c r="IZ84" s="45" t="s">
        <v>62</v>
      </c>
      <c r="JA84" s="45" t="s">
        <v>63</v>
      </c>
      <c r="JB84" s="173"/>
    </row>
    <row r="85" spans="2:262" s="5" customFormat="1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/>
      <c r="IY85" s="84"/>
      <c r="IZ85" s="84"/>
      <c r="JA85" s="84"/>
      <c r="JB85" s="84">
        <f>+SUM(IP85:JA85)</f>
        <v>62894688.700000003</v>
      </c>
    </row>
    <row r="86" spans="2:262" x14ac:dyDescent="0.25">
      <c r="B86" s="48" t="s">
        <v>76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/>
      <c r="IY86" s="125"/>
      <c r="IZ86" s="125"/>
      <c r="JA86" s="125"/>
      <c r="JB86" s="125">
        <f>+SUM(IP86:JA86)</f>
        <v>20394814.100000001</v>
      </c>
    </row>
    <row r="87" spans="2:262" x14ac:dyDescent="0.25">
      <c r="B87" s="48" t="s">
        <v>77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/>
      <c r="IY87" s="125"/>
      <c r="IZ87" s="125"/>
      <c r="JA87" s="125"/>
      <c r="JB87" s="125">
        <f>+SUM(IP87:JA87)</f>
        <v>42499874.600000001</v>
      </c>
    </row>
    <row r="88" spans="2:262" x14ac:dyDescent="0.25">
      <c r="FC88" s="11"/>
      <c r="FP88" s="11"/>
    </row>
    <row r="90" spans="2:262" x14ac:dyDescent="0.25">
      <c r="FC90" s="11"/>
      <c r="FP90" s="11"/>
    </row>
    <row r="91" spans="2:262" x14ac:dyDescent="0.25">
      <c r="FC91" s="11"/>
      <c r="FP91" s="11"/>
    </row>
    <row r="93" spans="2:262" x14ac:dyDescent="0.25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 x14ac:dyDescent="0.25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 x14ac:dyDescent="0.25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2025-10-28T18:43:06Z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