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1EF314F6-3E61-4E3E-B6F7-DE75E9B6FEED}" xr6:coauthVersionLast="47" xr6:coauthVersionMax="47" xr10:uidLastSave="{00000000-0000-0000-0000-000000000000}"/>
  <bookViews>
    <workbookView xWindow="3540" yWindow="3540" windowWidth="15855" windowHeight="11070" tabRatio="599" firstSheet="2"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Z38" i="2" s="1"/>
  <c r="EY28" i="2"/>
  <c r="EY38" i="2" s="1"/>
  <c r="EX28" i="2"/>
  <c r="EX38" i="2" s="1"/>
  <c r="EW28" i="2"/>
  <c r="EV28" i="2"/>
  <c r="EU28" i="2"/>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EW38" i="2" l="1"/>
  <c r="EV38" i="2"/>
  <c r="FF14" i="2"/>
  <c r="EU38" i="2"/>
  <c r="FP23" i="6"/>
  <c r="EZ76" i="5"/>
  <c r="FF31" i="2"/>
  <c r="FC38" i="2"/>
  <c r="ET38" i="2"/>
  <c r="FF11" i="2"/>
  <c r="FF8" i="2"/>
  <c r="FF20" i="2"/>
  <c r="FF17" i="2"/>
  <c r="FF28" i="2"/>
  <c r="ER34" i="2"/>
  <c r="FF38" i="2" l="1"/>
  <c r="EL8" i="2"/>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<sst xmlns="http://schemas.openxmlformats.org/spreadsheetml/2006/main" count="2338" uniqueCount="156">
  <si>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</si>
  <si>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</si>
  <si>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</si>
  <si>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</si>
  <si>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</si>
  <si>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</si>
  <si>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</si>
  <si>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</si>
  <si>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</si>
  <si>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</si>
  <si>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</si>
  <si>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</si>
  <si>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</si>
  <si>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</si>
  <si>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</si>
  <si>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</si>
  <si>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</si>
  <si>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</si>
  <si>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</si>
  <si>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</si>
  <si>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</si>
  <si>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</si>
  <si>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</si>
  <si>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</si>
  <si>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</si>
  <si>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</si>
  <si>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Total 2025</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</si>
  <si>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</si>
  <si>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</si>
  <si>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</si>
  <si>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</si>
  <si>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</si>
  <si>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</si>
  <si>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</si>
  <si>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</si>
  <si>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</si>
  <si>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</si>
  <si>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</si>
  <si>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</si>
  <si>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</si>
  <si>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</si>
  <si>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</si>
  <si>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</si>
  <si>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</si>
  <si>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</si>
  <si>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</si>
  <si>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</si>
  <si>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</si>
  <si>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</si>
  <si>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</si>
  <si>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</si>
  <si>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</si>
  <si>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</si>
  <si>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</si>
  <si>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</si>
  <si>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</si>
  <si>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</si>
  <si>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</si>
  <si>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</si>
  <si>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</si>
  <si>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</si>
  <si>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</si>
  <si>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</si>
  <si>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</si>
  <si>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</si>
  <si>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</si>
  <si>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</si>
  <si>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</si>
  <si>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</si>
  <si>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</si>
  <si>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</si>
  <si>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</si>
  <si>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</si>
  <si>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</si>
  <si>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</si>
  <si>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</si>
  <si>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</si>
  <si>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</si>
  <si>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</si>
  <si>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</si>
  <si>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</si>
  <si>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</si>
  <si>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</si>
  <si>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</si>
  <si>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</si>
  <si>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</si>
  <si>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</si>
  <si>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</si>
  <si>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</si>
  <si>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</si>
  <si>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</si>
  <si>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</si>
  <si>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</si>
  <si>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</si>
  <si>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</si>
  <si>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</si>
  <si>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</si>
  <si>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</si>
  <si>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</si>
  <si>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</si>
  <si>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</si>
  <si>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</si>
  <si>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</si>
  <si>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</si>
  <si>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</si>
  <si>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</si>
  <si>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</si>
  <si>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</si>
  <si>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</si>
  <si>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</si>
  <si>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</si>
  <si>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</si>
  <si>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</si>
  <si>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23,624,652 </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</si>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</sst>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defaultColWidth="11.42578125" defaultRowHeight="14.25"/>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row r="3" spans="3:4" ht="15">
      <c r="C3" s="78" t="s">
        <v>0</v>
      </c>
    </row>
    <row r="4" spans="3:4" ht="15">
      <c r="C4" s="79" t="s">
        <v>1</v>
      </c>
      <c r="D4" s="79"/>
    </row>
    <row r="5" spans="3:4" ht="15" thickBot="1"/>
    <row r="6" spans="3:4" s="80" customFormat="1" ht="15" customHeight="1">
      <c r="C6" s="94" t="s">
        <v>2</v>
      </c>
      <c r="D6" s="95"/>
    </row>
    <row r="7" spans="3:4" s="80" customFormat="1" ht="12">
      <c r="C7" s="96"/>
      <c r="D7" s="96"/>
    </row>
    <row r="8" spans="3:4" s="81" customFormat="1" ht="24.75" customHeight="1" thickBot="1">
      <c r="C8" s="97"/>
      <c r="D8" s="97"/>
    </row>
    <row r="9" spans="3:4" ht="15" thickTop="1">
      <c r="C9" s="82" t="s">
        <v>3</v>
      </c>
      <c r="D9" s="83" t="s">
        <v>4</v>
      </c>
    </row>
    <row r="10" spans="3:4">
      <c r="C10" s="82" t="s">
        <v>5</v>
      </c>
      <c r="D10" s="83" t="s">
        <v>6</v>
      </c>
    </row>
    <row r="11" spans="3:4" ht="15" thickBot="1">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zoomScaleNormal="100" workbookViewId="0">
      <pane xSplit="2" ySplit="3" topLeftCell="FD4" activePane="bottomRight" state="frozen"/>
      <selection pane="bottomRight" activeCell="FH19" sqref="FH19:FH22"/>
      <selection pane="bottomLeft" activeCell="A4" sqref="A4"/>
      <selection pane="topRight" activeCell="C1" sqref="C1"/>
    </sheetView>
  </sheetViews>
  <sheetFormatPr defaultColWidth="11.42578125" defaultRowHeight="12.75"/>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c r="A1" s="103" t="s">
        <v>0</v>
      </c>
      <c r="B1" s="103"/>
    </row>
    <row r="2" spans="1:172" ht="30" customHeight="1">
      <c r="A2" s="104" t="s">
        <v>9</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c r="A3" s="105" t="s">
        <v>10</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c r="B6" s="101" t="s">
        <v>12</v>
      </c>
      <c r="C6" s="101"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c r="FD6" s="98">
        <v>2025</v>
      </c>
      <c r="FE6" s="98"/>
      <c r="FF6" s="98"/>
      <c r="FG6" s="98"/>
      <c r="FH6" s="98"/>
      <c r="FI6" s="98"/>
      <c r="FJ6" s="98"/>
      <c r="FK6" s="98"/>
      <c r="FL6" s="98"/>
      <c r="FM6" s="98"/>
      <c r="FN6" s="98"/>
      <c r="FO6" s="98"/>
      <c r="FP6" s="99" t="s">
        <v>26</v>
      </c>
    </row>
    <row r="7" spans="1:172" ht="18.75" customHeight="1">
      <c r="B7" s="102"/>
      <c r="C7" s="102"/>
      <c r="D7" s="11" t="s">
        <v>27</v>
      </c>
      <c r="E7" s="11" t="s">
        <v>28</v>
      </c>
      <c r="F7" s="11" t="s">
        <v>29</v>
      </c>
      <c r="G7" s="11" t="s">
        <v>30</v>
      </c>
      <c r="H7" s="11" t="s">
        <v>31</v>
      </c>
      <c r="I7" s="11" t="s">
        <v>32</v>
      </c>
      <c r="J7" s="11" t="s">
        <v>33</v>
      </c>
      <c r="K7" s="11" t="s">
        <v>34</v>
      </c>
      <c r="L7" s="11" t="s">
        <v>35</v>
      </c>
      <c r="M7" s="11" t="s">
        <v>36</v>
      </c>
      <c r="N7" s="11" t="s">
        <v>37</v>
      </c>
      <c r="O7" s="11" t="s">
        <v>38</v>
      </c>
      <c r="P7" s="100"/>
      <c r="Q7" s="11" t="s">
        <v>27</v>
      </c>
      <c r="R7" s="11" t="s">
        <v>28</v>
      </c>
      <c r="S7" s="11" t="s">
        <v>29</v>
      </c>
      <c r="T7" s="11" t="s">
        <v>30</v>
      </c>
      <c r="U7" s="11" t="s">
        <v>31</v>
      </c>
      <c r="V7" s="11" t="s">
        <v>32</v>
      </c>
      <c r="W7" s="11" t="s">
        <v>33</v>
      </c>
      <c r="X7" s="11" t="s">
        <v>34</v>
      </c>
      <c r="Y7" s="11" t="s">
        <v>35</v>
      </c>
      <c r="Z7" s="11" t="s">
        <v>36</v>
      </c>
      <c r="AA7" s="11" t="s">
        <v>37</v>
      </c>
      <c r="AB7" s="11" t="s">
        <v>38</v>
      </c>
      <c r="AC7" s="100"/>
      <c r="AD7" s="11" t="s">
        <v>27</v>
      </c>
      <c r="AE7" s="11" t="s">
        <v>28</v>
      </c>
      <c r="AF7" s="11" t="s">
        <v>29</v>
      </c>
      <c r="AG7" s="11" t="s">
        <v>30</v>
      </c>
      <c r="AH7" s="11" t="s">
        <v>31</v>
      </c>
      <c r="AI7" s="11" t="s">
        <v>32</v>
      </c>
      <c r="AJ7" s="11" t="s">
        <v>33</v>
      </c>
      <c r="AK7" s="11" t="s">
        <v>34</v>
      </c>
      <c r="AL7" s="11" t="s">
        <v>35</v>
      </c>
      <c r="AM7" s="11" t="s">
        <v>36</v>
      </c>
      <c r="AN7" s="11" t="s">
        <v>37</v>
      </c>
      <c r="AO7" s="11" t="s">
        <v>38</v>
      </c>
      <c r="AP7" s="100"/>
      <c r="AQ7" s="11" t="s">
        <v>27</v>
      </c>
      <c r="AR7" s="11" t="s">
        <v>28</v>
      </c>
      <c r="AS7" s="11" t="s">
        <v>29</v>
      </c>
      <c r="AT7" s="11" t="s">
        <v>30</v>
      </c>
      <c r="AU7" s="11" t="s">
        <v>31</v>
      </c>
      <c r="AV7" s="11" t="s">
        <v>32</v>
      </c>
      <c r="AW7" s="11" t="s">
        <v>33</v>
      </c>
      <c r="AX7" s="11" t="s">
        <v>34</v>
      </c>
      <c r="AY7" s="11" t="s">
        <v>35</v>
      </c>
      <c r="AZ7" s="11" t="s">
        <v>36</v>
      </c>
      <c r="BA7" s="11" t="s">
        <v>37</v>
      </c>
      <c r="BB7" s="11" t="s">
        <v>38</v>
      </c>
      <c r="BC7" s="100"/>
      <c r="BD7" s="11" t="s">
        <v>27</v>
      </c>
      <c r="BE7" s="11" t="s">
        <v>28</v>
      </c>
      <c r="BF7" s="11" t="s">
        <v>29</v>
      </c>
      <c r="BG7" s="11" t="s">
        <v>30</v>
      </c>
      <c r="BH7" s="11" t="s">
        <v>31</v>
      </c>
      <c r="BI7" s="11" t="s">
        <v>32</v>
      </c>
      <c r="BJ7" s="11" t="s">
        <v>33</v>
      </c>
      <c r="BK7" s="11" t="s">
        <v>34</v>
      </c>
      <c r="BL7" s="11" t="s">
        <v>35</v>
      </c>
      <c r="BM7" s="11" t="s">
        <v>36</v>
      </c>
      <c r="BN7" s="11" t="s">
        <v>37</v>
      </c>
      <c r="BO7" s="11" t="s">
        <v>38</v>
      </c>
      <c r="BP7" s="100"/>
      <c r="BQ7" s="11" t="s">
        <v>27</v>
      </c>
      <c r="BR7" s="11" t="s">
        <v>28</v>
      </c>
      <c r="BS7" s="11" t="s">
        <v>29</v>
      </c>
      <c r="BT7" s="11" t="s">
        <v>30</v>
      </c>
      <c r="BU7" s="11" t="s">
        <v>31</v>
      </c>
      <c r="BV7" s="11" t="s">
        <v>32</v>
      </c>
      <c r="BW7" s="11" t="s">
        <v>33</v>
      </c>
      <c r="BX7" s="11" t="s">
        <v>34</v>
      </c>
      <c r="BY7" s="11" t="s">
        <v>35</v>
      </c>
      <c r="BZ7" s="11" t="s">
        <v>36</v>
      </c>
      <c r="CA7" s="11" t="s">
        <v>37</v>
      </c>
      <c r="CB7" s="11" t="s">
        <v>38</v>
      </c>
      <c r="CC7" s="100"/>
      <c r="CD7" s="11" t="s">
        <v>27</v>
      </c>
      <c r="CE7" s="11" t="s">
        <v>28</v>
      </c>
      <c r="CF7" s="11" t="s">
        <v>29</v>
      </c>
      <c r="CG7" s="11" t="s">
        <v>30</v>
      </c>
      <c r="CH7" s="11" t="s">
        <v>31</v>
      </c>
      <c r="CI7" s="11" t="s">
        <v>32</v>
      </c>
      <c r="CJ7" s="11" t="s">
        <v>33</v>
      </c>
      <c r="CK7" s="11" t="s">
        <v>34</v>
      </c>
      <c r="CL7" s="11" t="s">
        <v>35</v>
      </c>
      <c r="CM7" s="11" t="s">
        <v>36</v>
      </c>
      <c r="CN7" s="11" t="s">
        <v>37</v>
      </c>
      <c r="CO7" s="11" t="s">
        <v>38</v>
      </c>
      <c r="CP7" s="100"/>
      <c r="CQ7" s="11" t="s">
        <v>27</v>
      </c>
      <c r="CR7" s="11" t="s">
        <v>28</v>
      </c>
      <c r="CS7" s="11" t="s">
        <v>29</v>
      </c>
      <c r="CT7" s="11" t="s">
        <v>30</v>
      </c>
      <c r="CU7" s="11" t="s">
        <v>31</v>
      </c>
      <c r="CV7" s="11" t="s">
        <v>32</v>
      </c>
      <c r="CW7" s="11" t="s">
        <v>33</v>
      </c>
      <c r="CX7" s="11" t="s">
        <v>34</v>
      </c>
      <c r="CY7" s="11" t="s">
        <v>35</v>
      </c>
      <c r="CZ7" s="11" t="s">
        <v>36</v>
      </c>
      <c r="DA7" s="11" t="s">
        <v>37</v>
      </c>
      <c r="DB7" s="11" t="s">
        <v>38</v>
      </c>
      <c r="DC7" s="100"/>
      <c r="DD7" s="11" t="s">
        <v>27</v>
      </c>
      <c r="DE7" s="11" t="s">
        <v>28</v>
      </c>
      <c r="DF7" s="11" t="s">
        <v>29</v>
      </c>
      <c r="DG7" s="11" t="s">
        <v>30</v>
      </c>
      <c r="DH7" s="11" t="s">
        <v>31</v>
      </c>
      <c r="DI7" s="11" t="s">
        <v>32</v>
      </c>
      <c r="DJ7" s="11" t="s">
        <v>33</v>
      </c>
      <c r="DK7" s="11" t="s">
        <v>34</v>
      </c>
      <c r="DL7" s="11" t="s">
        <v>35</v>
      </c>
      <c r="DM7" s="11" t="s">
        <v>36</v>
      </c>
      <c r="DN7" s="11" t="s">
        <v>37</v>
      </c>
      <c r="DO7" s="11" t="s">
        <v>38</v>
      </c>
      <c r="DP7" s="100"/>
      <c r="DQ7" s="11" t="s">
        <v>27</v>
      </c>
      <c r="DR7" s="11" t="s">
        <v>28</v>
      </c>
      <c r="DS7" s="11" t="s">
        <v>29</v>
      </c>
      <c r="DT7" s="11" t="s">
        <v>30</v>
      </c>
      <c r="DU7" s="11" t="s">
        <v>31</v>
      </c>
      <c r="DV7" s="11" t="s">
        <v>32</v>
      </c>
      <c r="DW7" s="11" t="s">
        <v>33</v>
      </c>
      <c r="DX7" s="11" t="s">
        <v>34</v>
      </c>
      <c r="DY7" s="11" t="s">
        <v>35</v>
      </c>
      <c r="DZ7" s="11" t="s">
        <v>36</v>
      </c>
      <c r="EA7" s="11" t="s">
        <v>37</v>
      </c>
      <c r="EB7" s="11" t="s">
        <v>38</v>
      </c>
      <c r="EC7" s="100"/>
      <c r="ED7" s="11" t="s">
        <v>27</v>
      </c>
      <c r="EE7" s="11" t="s">
        <v>28</v>
      </c>
      <c r="EF7" s="11" t="s">
        <v>29</v>
      </c>
      <c r="EG7" s="11" t="s">
        <v>30</v>
      </c>
      <c r="EH7" s="11" t="s">
        <v>31</v>
      </c>
      <c r="EI7" s="11" t="s">
        <v>32</v>
      </c>
      <c r="EJ7" s="11" t="s">
        <v>33</v>
      </c>
      <c r="EK7" s="11" t="s">
        <v>34</v>
      </c>
      <c r="EL7" s="11" t="s">
        <v>35</v>
      </c>
      <c r="EM7" s="11" t="s">
        <v>36</v>
      </c>
      <c r="EN7" s="11" t="s">
        <v>37</v>
      </c>
      <c r="EO7" s="11" t="s">
        <v>38</v>
      </c>
      <c r="EP7" s="100"/>
      <c r="EQ7" s="11" t="s">
        <v>27</v>
      </c>
      <c r="ER7" s="11" t="s">
        <v>28</v>
      </c>
      <c r="ES7" s="11" t="s">
        <v>29</v>
      </c>
      <c r="ET7" s="11" t="s">
        <v>30</v>
      </c>
      <c r="EU7" s="11" t="s">
        <v>31</v>
      </c>
      <c r="EV7" s="11" t="s">
        <v>32</v>
      </c>
      <c r="EW7" s="11" t="s">
        <v>33</v>
      </c>
      <c r="EX7" s="11" t="s">
        <v>34</v>
      </c>
      <c r="EY7" s="11" t="s">
        <v>35</v>
      </c>
      <c r="EZ7" s="11" t="s">
        <v>36</v>
      </c>
      <c r="FA7" s="11" t="s">
        <v>37</v>
      </c>
      <c r="FB7" s="11" t="s">
        <v>38</v>
      </c>
      <c r="FC7" s="100"/>
      <c r="FD7" s="11" t="s">
        <v>27</v>
      </c>
      <c r="FE7" s="11" t="s">
        <v>28</v>
      </c>
      <c r="FF7" s="11" t="s">
        <v>29</v>
      </c>
      <c r="FG7" s="11" t="s">
        <v>30</v>
      </c>
      <c r="FH7" s="11" t="s">
        <v>31</v>
      </c>
      <c r="FI7" s="11" t="s">
        <v>32</v>
      </c>
      <c r="FJ7" s="11" t="s">
        <v>33</v>
      </c>
      <c r="FK7" s="11" t="s">
        <v>34</v>
      </c>
      <c r="FL7" s="11" t="s">
        <v>35</v>
      </c>
      <c r="FM7" s="11" t="s">
        <v>36</v>
      </c>
      <c r="FN7" s="11" t="s">
        <v>37</v>
      </c>
      <c r="FO7" s="11" t="s">
        <v>38</v>
      </c>
      <c r="FP7" s="100"/>
    </row>
    <row r="8" spans="1:172" ht="15" customHeight="1">
      <c r="B8" s="12" t="s">
        <v>39</v>
      </c>
      <c r="C8" s="13" t="s">
        <v>40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v>199722.06</v>
      </c>
      <c r="FF8" s="89">
        <v>188351.64</v>
      </c>
      <c r="FG8" s="14">
        <v>211253.34</v>
      </c>
      <c r="FH8" s="14">
        <v>202942.1</v>
      </c>
      <c r="FI8" s="14"/>
      <c r="FJ8" s="14"/>
      <c r="FK8" s="14"/>
      <c r="FL8" s="14"/>
      <c r="FM8" s="14"/>
      <c r="FN8" s="14"/>
      <c r="FO8" s="14"/>
      <c r="FP8" s="14">
        <f>+SUM(FD8:FO8)</f>
        <v>1037980.09</v>
      </c>
    </row>
    <row r="9" spans="1:172" ht="14.25">
      <c r="B9" s="12" t="s">
        <v>41</v>
      </c>
      <c r="C9" s="13" t="s">
        <v>42</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v>25924701.620000001</v>
      </c>
      <c r="FF9" s="89">
        <v>25501423.41</v>
      </c>
      <c r="FG9" s="14">
        <v>28202920.609999999</v>
      </c>
      <c r="FH9" s="14">
        <v>30628757.960000001</v>
      </c>
      <c r="FI9" s="14"/>
      <c r="FJ9" s="14"/>
      <c r="FK9" s="14"/>
      <c r="FL9" s="14"/>
      <c r="FM9" s="14"/>
      <c r="FN9" s="14"/>
      <c r="FO9" s="14"/>
      <c r="FP9" s="14">
        <f t="shared" ref="FP9:FP14" si="12">+SUM(FD9:FO9)</f>
        <v>144270267.55000001</v>
      </c>
    </row>
    <row r="10" spans="1:172" ht="14.25">
      <c r="B10" s="12" t="s">
        <v>43</v>
      </c>
      <c r="C10" s="13" t="s">
        <v>44</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v>278</v>
      </c>
      <c r="FH10" s="14">
        <v>0</v>
      </c>
      <c r="FI10" s="14"/>
      <c r="FJ10" s="14"/>
      <c r="FK10" s="14"/>
      <c r="FL10" s="14"/>
      <c r="FM10" s="14"/>
      <c r="FN10" s="14"/>
      <c r="FO10" s="14"/>
      <c r="FP10" s="14">
        <f t="shared" si="12"/>
        <v>278</v>
      </c>
    </row>
    <row r="11" spans="1:172" ht="14.25">
      <c r="B11" s="12" t="s">
        <v>45</v>
      </c>
      <c r="C11" s="13" t="s">
        <v>46</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v>185314.8</v>
      </c>
      <c r="FH11" s="14">
        <v>0</v>
      </c>
      <c r="FI11" s="14"/>
      <c r="FJ11" s="14"/>
      <c r="FK11" s="14"/>
      <c r="FL11" s="14"/>
      <c r="FM11" s="14"/>
      <c r="FN11" s="14"/>
      <c r="FO11" s="14"/>
      <c r="FP11" s="14">
        <f t="shared" si="12"/>
        <v>185314.8</v>
      </c>
    </row>
    <row r="12" spans="1:172" ht="14.25">
      <c r="B12" s="12" t="s">
        <v>47</v>
      </c>
      <c r="C12" s="13" t="s">
        <v>48</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v>438618.31</v>
      </c>
      <c r="FF12" s="89">
        <v>391799.61</v>
      </c>
      <c r="FG12" s="14">
        <v>490521.96</v>
      </c>
      <c r="FH12" s="14">
        <v>494359.05</v>
      </c>
      <c r="FI12" s="14"/>
      <c r="FJ12" s="14"/>
      <c r="FK12" s="14"/>
      <c r="FL12" s="14"/>
      <c r="FM12" s="14"/>
      <c r="FN12" s="14"/>
      <c r="FO12" s="14"/>
      <c r="FP12" s="14">
        <f t="shared" si="12"/>
        <v>2350847.3699999996</v>
      </c>
    </row>
    <row r="13" spans="1:172" ht="14.25">
      <c r="B13" s="12" t="s">
        <v>49</v>
      </c>
      <c r="C13" s="13" t="s">
        <v>48</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v>451159.55</v>
      </c>
      <c r="FF13" s="89">
        <v>441356.23</v>
      </c>
      <c r="FG13" s="14">
        <v>488104.5</v>
      </c>
      <c r="FH13" s="14">
        <v>530874.1</v>
      </c>
      <c r="FI13" s="14"/>
      <c r="FJ13" s="14"/>
      <c r="FK13" s="14"/>
      <c r="FL13" s="14"/>
      <c r="FM13" s="14"/>
      <c r="FN13" s="14"/>
      <c r="FO13" s="14"/>
      <c r="FP13" s="14">
        <f t="shared" si="12"/>
        <v>2500082.1999999997</v>
      </c>
    </row>
    <row r="14" spans="1:172" ht="14.25">
      <c r="B14" s="12" t="s">
        <v>50</v>
      </c>
      <c r="C14" s="13" t="s">
        <v>48</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v>889777.86</v>
      </c>
      <c r="FF14" s="14">
        <v>833155.84</v>
      </c>
      <c r="FG14" s="14">
        <v>978626.46</v>
      </c>
      <c r="FH14" s="14">
        <v>1025233.15</v>
      </c>
      <c r="FI14" s="14"/>
      <c r="FJ14" s="14"/>
      <c r="FK14" s="14"/>
      <c r="FL14" s="14"/>
      <c r="FM14" s="14"/>
      <c r="FN14" s="14"/>
      <c r="FO14" s="14"/>
      <c r="FP14" s="14">
        <f t="shared" si="12"/>
        <v>4850929.57</v>
      </c>
    </row>
    <row r="15" spans="1:172" ht="3" customHeight="1">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c r="B16" s="7" t="s">
        <v>51</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c r="B17" s="101" t="s">
        <v>12</v>
      </c>
      <c r="C17" s="101"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c r="FD17" s="98">
        <v>2025</v>
      </c>
      <c r="FE17" s="98"/>
      <c r="FF17" s="98"/>
      <c r="FG17" s="98"/>
      <c r="FH17" s="98"/>
      <c r="FI17" s="98"/>
      <c r="FJ17" s="98"/>
      <c r="FK17" s="98"/>
      <c r="FL17" s="98"/>
      <c r="FM17" s="98"/>
      <c r="FN17" s="98"/>
      <c r="FO17" s="98"/>
      <c r="FP17" s="99" t="s">
        <v>26</v>
      </c>
    </row>
    <row r="18" spans="2:172" ht="30">
      <c r="B18" s="102"/>
      <c r="C18" s="102"/>
      <c r="D18" s="11" t="s">
        <v>27</v>
      </c>
      <c r="E18" s="11" t="s">
        <v>28</v>
      </c>
      <c r="F18" s="11" t="s">
        <v>29</v>
      </c>
      <c r="G18" s="11" t="s">
        <v>30</v>
      </c>
      <c r="H18" s="11" t="s">
        <v>31</v>
      </c>
      <c r="I18" s="11" t="s">
        <v>32</v>
      </c>
      <c r="J18" s="11" t="s">
        <v>33</v>
      </c>
      <c r="K18" s="11" t="s">
        <v>34</v>
      </c>
      <c r="L18" s="11" t="s">
        <v>35</v>
      </c>
      <c r="M18" s="11" t="s">
        <v>36</v>
      </c>
      <c r="N18" s="11" t="s">
        <v>37</v>
      </c>
      <c r="O18" s="11" t="s">
        <v>38</v>
      </c>
      <c r="P18" s="100"/>
      <c r="Q18" s="11" t="s">
        <v>27</v>
      </c>
      <c r="R18" s="11" t="s">
        <v>28</v>
      </c>
      <c r="S18" s="11" t="s">
        <v>29</v>
      </c>
      <c r="T18" s="11" t="s">
        <v>30</v>
      </c>
      <c r="U18" s="11" t="s">
        <v>31</v>
      </c>
      <c r="V18" s="11" t="s">
        <v>32</v>
      </c>
      <c r="W18" s="11" t="s">
        <v>33</v>
      </c>
      <c r="X18" s="11" t="s">
        <v>34</v>
      </c>
      <c r="Y18" s="11" t="s">
        <v>35</v>
      </c>
      <c r="Z18" s="11" t="s">
        <v>36</v>
      </c>
      <c r="AA18" s="11" t="s">
        <v>37</v>
      </c>
      <c r="AB18" s="11" t="s">
        <v>38</v>
      </c>
      <c r="AC18" s="100"/>
      <c r="AD18" s="11" t="s">
        <v>27</v>
      </c>
      <c r="AE18" s="11" t="s">
        <v>28</v>
      </c>
      <c r="AF18" s="11" t="s">
        <v>29</v>
      </c>
      <c r="AG18" s="11" t="s">
        <v>30</v>
      </c>
      <c r="AH18" s="11" t="s">
        <v>31</v>
      </c>
      <c r="AI18" s="11" t="s">
        <v>32</v>
      </c>
      <c r="AJ18" s="11" t="s">
        <v>33</v>
      </c>
      <c r="AK18" s="11" t="s">
        <v>34</v>
      </c>
      <c r="AL18" s="11" t="s">
        <v>35</v>
      </c>
      <c r="AM18" s="11" t="s">
        <v>36</v>
      </c>
      <c r="AN18" s="11" t="s">
        <v>37</v>
      </c>
      <c r="AO18" s="11" t="s">
        <v>38</v>
      </c>
      <c r="AP18" s="100"/>
      <c r="AQ18" s="11" t="s">
        <v>27</v>
      </c>
      <c r="AR18" s="11" t="s">
        <v>28</v>
      </c>
      <c r="AS18" s="11" t="s">
        <v>29</v>
      </c>
      <c r="AT18" s="11" t="s">
        <v>30</v>
      </c>
      <c r="AU18" s="11" t="s">
        <v>31</v>
      </c>
      <c r="AV18" s="11" t="s">
        <v>32</v>
      </c>
      <c r="AW18" s="11" t="s">
        <v>33</v>
      </c>
      <c r="AX18" s="11" t="s">
        <v>34</v>
      </c>
      <c r="AY18" s="11" t="s">
        <v>35</v>
      </c>
      <c r="AZ18" s="11" t="s">
        <v>36</v>
      </c>
      <c r="BA18" s="11" t="s">
        <v>37</v>
      </c>
      <c r="BB18" s="11" t="s">
        <v>38</v>
      </c>
      <c r="BC18" s="100"/>
      <c r="BD18" s="11" t="s">
        <v>27</v>
      </c>
      <c r="BE18" s="11" t="s">
        <v>28</v>
      </c>
      <c r="BF18" s="11" t="s">
        <v>29</v>
      </c>
      <c r="BG18" s="11" t="s">
        <v>30</v>
      </c>
      <c r="BH18" s="11" t="s">
        <v>31</v>
      </c>
      <c r="BI18" s="11" t="s">
        <v>32</v>
      </c>
      <c r="BJ18" s="11" t="s">
        <v>33</v>
      </c>
      <c r="BK18" s="11" t="s">
        <v>34</v>
      </c>
      <c r="BL18" s="11" t="s">
        <v>35</v>
      </c>
      <c r="BM18" s="11" t="s">
        <v>36</v>
      </c>
      <c r="BN18" s="11" t="s">
        <v>37</v>
      </c>
      <c r="BO18" s="11" t="s">
        <v>38</v>
      </c>
      <c r="BP18" s="100"/>
      <c r="BQ18" s="11" t="s">
        <v>27</v>
      </c>
      <c r="BR18" s="11" t="s">
        <v>28</v>
      </c>
      <c r="BS18" s="11" t="s">
        <v>29</v>
      </c>
      <c r="BT18" s="11" t="s">
        <v>30</v>
      </c>
      <c r="BU18" s="11" t="s">
        <v>31</v>
      </c>
      <c r="BV18" s="11" t="s">
        <v>32</v>
      </c>
      <c r="BW18" s="11" t="s">
        <v>33</v>
      </c>
      <c r="BX18" s="11" t="s">
        <v>34</v>
      </c>
      <c r="BY18" s="11" t="s">
        <v>35</v>
      </c>
      <c r="BZ18" s="11" t="s">
        <v>36</v>
      </c>
      <c r="CA18" s="11" t="s">
        <v>37</v>
      </c>
      <c r="CB18" s="11" t="s">
        <v>38</v>
      </c>
      <c r="CC18" s="100"/>
      <c r="CD18" s="11" t="s">
        <v>27</v>
      </c>
      <c r="CE18" s="11" t="s">
        <v>28</v>
      </c>
      <c r="CF18" s="11" t="s">
        <v>29</v>
      </c>
      <c r="CG18" s="11" t="s">
        <v>30</v>
      </c>
      <c r="CH18" s="11" t="s">
        <v>31</v>
      </c>
      <c r="CI18" s="11" t="s">
        <v>32</v>
      </c>
      <c r="CJ18" s="11" t="s">
        <v>33</v>
      </c>
      <c r="CK18" s="11" t="s">
        <v>34</v>
      </c>
      <c r="CL18" s="11" t="s">
        <v>35</v>
      </c>
      <c r="CM18" s="11" t="s">
        <v>36</v>
      </c>
      <c r="CN18" s="11" t="s">
        <v>37</v>
      </c>
      <c r="CO18" s="11" t="s">
        <v>38</v>
      </c>
      <c r="CP18" s="100"/>
      <c r="CQ18" s="11" t="s">
        <v>27</v>
      </c>
      <c r="CR18" s="11" t="s">
        <v>28</v>
      </c>
      <c r="CS18" s="11" t="s">
        <v>29</v>
      </c>
      <c r="CT18" s="11" t="s">
        <v>30</v>
      </c>
      <c r="CU18" s="11" t="s">
        <v>31</v>
      </c>
      <c r="CV18" s="11" t="s">
        <v>32</v>
      </c>
      <c r="CW18" s="11" t="s">
        <v>33</v>
      </c>
      <c r="CX18" s="11" t="s">
        <v>34</v>
      </c>
      <c r="CY18" s="11" t="s">
        <v>35</v>
      </c>
      <c r="CZ18" s="11" t="s">
        <v>36</v>
      </c>
      <c r="DA18" s="11" t="s">
        <v>37</v>
      </c>
      <c r="DB18" s="11" t="s">
        <v>38</v>
      </c>
      <c r="DC18" s="100"/>
      <c r="DD18" s="11" t="s">
        <v>27</v>
      </c>
      <c r="DE18" s="11" t="s">
        <v>28</v>
      </c>
      <c r="DF18" s="11" t="s">
        <v>29</v>
      </c>
      <c r="DG18" s="11" t="s">
        <v>30</v>
      </c>
      <c r="DH18" s="11" t="s">
        <v>31</v>
      </c>
      <c r="DI18" s="11" t="s">
        <v>32</v>
      </c>
      <c r="DJ18" s="11" t="s">
        <v>33</v>
      </c>
      <c r="DK18" s="11" t="s">
        <v>34</v>
      </c>
      <c r="DL18" s="11" t="s">
        <v>35</v>
      </c>
      <c r="DM18" s="11" t="s">
        <v>36</v>
      </c>
      <c r="DN18" s="11" t="s">
        <v>37</v>
      </c>
      <c r="DO18" s="11" t="s">
        <v>38</v>
      </c>
      <c r="DP18" s="100"/>
      <c r="DQ18" s="11" t="s">
        <v>27</v>
      </c>
      <c r="DR18" s="11" t="s">
        <v>28</v>
      </c>
      <c r="DS18" s="11" t="s">
        <v>29</v>
      </c>
      <c r="DT18" s="11" t="s">
        <v>30</v>
      </c>
      <c r="DU18" s="11" t="s">
        <v>31</v>
      </c>
      <c r="DV18" s="11" t="s">
        <v>32</v>
      </c>
      <c r="DW18" s="11" t="s">
        <v>33</v>
      </c>
      <c r="DX18" s="11" t="s">
        <v>34</v>
      </c>
      <c r="DY18" s="11" t="s">
        <v>35</v>
      </c>
      <c r="DZ18" s="11" t="s">
        <v>36</v>
      </c>
      <c r="EA18" s="11" t="s">
        <v>37</v>
      </c>
      <c r="EB18" s="11" t="s">
        <v>38</v>
      </c>
      <c r="EC18" s="100"/>
      <c r="ED18" s="11" t="s">
        <v>27</v>
      </c>
      <c r="EE18" s="11" t="s">
        <v>28</v>
      </c>
      <c r="EF18" s="11" t="s">
        <v>29</v>
      </c>
      <c r="EG18" s="11" t="s">
        <v>30</v>
      </c>
      <c r="EH18" s="11" t="s">
        <v>31</v>
      </c>
      <c r="EI18" s="11" t="s">
        <v>32</v>
      </c>
      <c r="EJ18" s="11" t="s">
        <v>33</v>
      </c>
      <c r="EK18" s="11" t="s">
        <v>34</v>
      </c>
      <c r="EL18" s="11" t="s">
        <v>35</v>
      </c>
      <c r="EM18" s="11" t="s">
        <v>36</v>
      </c>
      <c r="EN18" s="11" t="s">
        <v>37</v>
      </c>
      <c r="EO18" s="11" t="s">
        <v>38</v>
      </c>
      <c r="EP18" s="100"/>
      <c r="EQ18" s="11" t="s">
        <v>27</v>
      </c>
      <c r="ER18" s="11" t="s">
        <v>28</v>
      </c>
      <c r="ES18" s="11" t="s">
        <v>29</v>
      </c>
      <c r="ET18" s="11" t="s">
        <v>30</v>
      </c>
      <c r="EU18" s="11" t="s">
        <v>31</v>
      </c>
      <c r="EV18" s="11" t="s">
        <v>32</v>
      </c>
      <c r="EW18" s="11" t="s">
        <v>33</v>
      </c>
      <c r="EX18" s="11" t="s">
        <v>34</v>
      </c>
      <c r="EY18" s="11" t="s">
        <v>35</v>
      </c>
      <c r="EZ18" s="11" t="s">
        <v>36</v>
      </c>
      <c r="FA18" s="11" t="s">
        <v>37</v>
      </c>
      <c r="FB18" s="11" t="s">
        <v>38</v>
      </c>
      <c r="FC18" s="100"/>
      <c r="FD18" s="11" t="s">
        <v>27</v>
      </c>
      <c r="FE18" s="11" t="s">
        <v>28</v>
      </c>
      <c r="FF18" s="11" t="s">
        <v>29</v>
      </c>
      <c r="FG18" s="11" t="s">
        <v>30</v>
      </c>
      <c r="FH18" s="11" t="s">
        <v>31</v>
      </c>
      <c r="FI18" s="11" t="s">
        <v>32</v>
      </c>
      <c r="FJ18" s="11" t="s">
        <v>33</v>
      </c>
      <c r="FK18" s="11" t="s">
        <v>34</v>
      </c>
      <c r="FL18" s="11" t="s">
        <v>35</v>
      </c>
      <c r="FM18" s="11" t="s">
        <v>36</v>
      </c>
      <c r="FN18" s="11" t="s">
        <v>37</v>
      </c>
      <c r="FO18" s="11" t="s">
        <v>38</v>
      </c>
      <c r="FP18" s="100"/>
    </row>
    <row r="19" spans="2:172" ht="14.25">
      <c r="B19" s="12" t="s">
        <v>52</v>
      </c>
      <c r="C19" s="13" t="s">
        <v>53</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v>2661966.35</v>
      </c>
      <c r="FF19" s="16">
        <v>2472724.39</v>
      </c>
      <c r="FG19" s="16">
        <v>2928967.77</v>
      </c>
      <c r="FH19" s="16">
        <v>3041989.92</v>
      </c>
      <c r="FI19" s="16"/>
      <c r="FJ19" s="16"/>
      <c r="FK19" s="16"/>
      <c r="FL19" s="16"/>
      <c r="FM19" s="16"/>
      <c r="FN19" s="16"/>
      <c r="FO19" s="16"/>
      <c r="FP19" s="14">
        <f>+SUM(FD19:FO19)</f>
        <v>14513211.060000001</v>
      </c>
    </row>
    <row r="20" spans="2:172" ht="14.25">
      <c r="B20" s="12" t="s">
        <v>54</v>
      </c>
      <c r="C20" s="13" t="s">
        <v>53</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v>8002.3</v>
      </c>
      <c r="FF20" s="16">
        <v>10277.42</v>
      </c>
      <c r="FG20" s="16">
        <v>8300.84</v>
      </c>
      <c r="FH20" s="16">
        <v>8193.9699999999993</v>
      </c>
      <c r="FI20" s="16"/>
      <c r="FJ20" s="16"/>
      <c r="FK20" s="16"/>
      <c r="FL20" s="16"/>
      <c r="FM20" s="16"/>
      <c r="FN20" s="16"/>
      <c r="FO20" s="16"/>
      <c r="FP20" s="14">
        <f>+SUM(FD20:FO20)</f>
        <v>44933.55</v>
      </c>
    </row>
    <row r="21" spans="2:172" ht="14.25">
      <c r="B21" s="12" t="s">
        <v>55</v>
      </c>
      <c r="C21" s="13" t="s">
        <v>53</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v>2118330.0299999998</v>
      </c>
      <c r="FF21" s="16">
        <v>2216698.38</v>
      </c>
      <c r="FG21" s="16">
        <v>2189038.5299999998</v>
      </c>
      <c r="FH21" s="16">
        <v>2110459.7599999998</v>
      </c>
      <c r="FI21" s="16"/>
      <c r="FJ21" s="16"/>
      <c r="FK21" s="16"/>
      <c r="FL21" s="16"/>
      <c r="FM21" s="16"/>
      <c r="FN21" s="16"/>
      <c r="FO21" s="16"/>
      <c r="FP21" s="14">
        <f>+SUM(FD21:FO21)</f>
        <v>11567640.15</v>
      </c>
    </row>
    <row r="22" spans="2:172" ht="14.25">
      <c r="B22" s="12" t="s">
        <v>56</v>
      </c>
      <c r="C22" s="13" t="s">
        <v>53</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v>43537.78</v>
      </c>
      <c r="FF22" s="16">
        <v>55812.88</v>
      </c>
      <c r="FG22" s="16">
        <v>41158.129999999997</v>
      </c>
      <c r="FH22" s="16">
        <v>47096.45</v>
      </c>
      <c r="FI22" s="16"/>
      <c r="FJ22" s="16"/>
      <c r="FK22" s="16"/>
      <c r="FL22" s="16"/>
      <c r="FM22" s="16"/>
      <c r="FN22" s="16"/>
      <c r="FO22" s="16"/>
      <c r="FP22" s="14">
        <f>+SUM(FD22:FO22)</f>
        <v>230516.02000000002</v>
      </c>
    </row>
    <row r="23" spans="2:172" s="20" customFormat="1" ht="15">
      <c r="B23" s="17" t="s">
        <v>57</v>
      </c>
      <c r="C23" s="18" t="s">
        <v>58</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4831836.46</v>
      </c>
      <c r="FF23" s="19">
        <f t="shared" si="24"/>
        <v>4755513.0699999994</v>
      </c>
      <c r="FG23" s="19">
        <f t="shared" si="24"/>
        <v>5167465.2699999996</v>
      </c>
      <c r="FH23" s="19">
        <f t="shared" si="24"/>
        <v>5207740.1000000006</v>
      </c>
      <c r="FI23" s="19">
        <f t="shared" si="24"/>
        <v>0</v>
      </c>
      <c r="FJ23" s="19">
        <f t="shared" si="24"/>
        <v>0</v>
      </c>
      <c r="FK23" s="19">
        <f t="shared" si="24"/>
        <v>0</v>
      </c>
      <c r="FL23" s="19">
        <f>SUM(FL19:FL22)</f>
        <v>0</v>
      </c>
      <c r="FM23" s="19">
        <f>SUM(FM19:FM22)</f>
        <v>0</v>
      </c>
      <c r="FN23" s="19">
        <f>SUM(FN19:FN22)</f>
        <v>0</v>
      </c>
      <c r="FO23" s="19">
        <f>SUM(FO19:FO22)</f>
        <v>0</v>
      </c>
      <c r="FP23" s="19">
        <f>+FP19+FP20+FP21+FP22</f>
        <v>26356300.780000001</v>
      </c>
    </row>
    <row r="24" spans="2:172" ht="14.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 ref="FD6:FO6"/>
    <mergeCell ref="FP6:FP7"/>
    <mergeCell ref="FD17:FO17"/>
    <mergeCell ref="FP17:FP18"/>
    <mergeCell ref="EQ6:FB6"/>
    <mergeCell ref="FC6:FC7"/>
    <mergeCell ref="EQ17:FB17"/>
    <mergeCell ref="FC17:F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tabSelected="1" zoomScale="90" zoomScaleNormal="90" workbookViewId="0">
      <pane xSplit="2" ySplit="3" topLeftCell="ET16" activePane="bottomRight" state="frozen"/>
      <selection pane="bottomRight" activeCell="EV22" sqref="EV22"/>
      <selection pane="bottomLeft" activeCell="A4" sqref="A4"/>
      <selection pane="topRight" activeCell="C1" sqref="C1"/>
    </sheetView>
  </sheetViews>
  <sheetFormatPr defaultColWidth="11.42578125" defaultRowHeight="12.75"/>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c r="A1" s="103" t="s">
        <v>0</v>
      </c>
      <c r="B1" s="103"/>
    </row>
    <row r="2" spans="1:162" ht="30" customHeight="1">
      <c r="A2" s="104" t="s">
        <v>59</v>
      </c>
      <c r="B2" s="104"/>
      <c r="DW2" s="91"/>
      <c r="EJ2" s="91"/>
      <c r="EW2" s="91"/>
    </row>
    <row r="3" spans="1:162" ht="15" customHeight="1">
      <c r="A3" s="105" t="s">
        <v>10</v>
      </c>
      <c r="B3" s="105"/>
    </row>
    <row r="5" spans="1:162" s="27" customFormat="1" ht="1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c r="B6" s="101"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c r="ET6" s="98">
        <v>2025</v>
      </c>
      <c r="EU6" s="98"/>
      <c r="EV6" s="98"/>
      <c r="EW6" s="98"/>
      <c r="EX6" s="98"/>
      <c r="EY6" s="98"/>
      <c r="EZ6" s="98"/>
      <c r="FA6" s="98"/>
      <c r="FB6" s="98"/>
      <c r="FC6" s="98"/>
      <c r="FD6" s="98"/>
      <c r="FE6" s="98"/>
      <c r="FF6" s="99" t="s">
        <v>26</v>
      </c>
    </row>
    <row r="7" spans="1:162" s="3" customFormat="1" ht="22.5" customHeight="1">
      <c r="B7" s="102"/>
      <c r="C7" s="11" t="s">
        <v>36</v>
      </c>
      <c r="D7" s="11" t="s">
        <v>37</v>
      </c>
      <c r="E7" s="11" t="s">
        <v>38</v>
      </c>
      <c r="F7" s="100"/>
      <c r="G7" s="11" t="s">
        <v>27</v>
      </c>
      <c r="H7" s="11" t="s">
        <v>28</v>
      </c>
      <c r="I7" s="11" t="s">
        <v>29</v>
      </c>
      <c r="J7" s="11" t="s">
        <v>30</v>
      </c>
      <c r="K7" s="11" t="s">
        <v>31</v>
      </c>
      <c r="L7" s="11" t="s">
        <v>32</v>
      </c>
      <c r="M7" s="11" t="s">
        <v>33</v>
      </c>
      <c r="N7" s="11" t="s">
        <v>34</v>
      </c>
      <c r="O7" s="11" t="s">
        <v>35</v>
      </c>
      <c r="P7" s="11" t="s">
        <v>36</v>
      </c>
      <c r="Q7" s="11" t="s">
        <v>37</v>
      </c>
      <c r="R7" s="11" t="s">
        <v>38</v>
      </c>
      <c r="S7" s="106"/>
      <c r="T7" s="11" t="s">
        <v>27</v>
      </c>
      <c r="U7" s="11" t="s">
        <v>28</v>
      </c>
      <c r="V7" s="11" t="s">
        <v>29</v>
      </c>
      <c r="W7" s="11" t="s">
        <v>30</v>
      </c>
      <c r="X7" s="11" t="s">
        <v>31</v>
      </c>
      <c r="Y7" s="11" t="s">
        <v>32</v>
      </c>
      <c r="Z7" s="11" t="s">
        <v>33</v>
      </c>
      <c r="AA7" s="11" t="s">
        <v>34</v>
      </c>
      <c r="AB7" s="11" t="s">
        <v>35</v>
      </c>
      <c r="AC7" s="11" t="s">
        <v>36</v>
      </c>
      <c r="AD7" s="11" t="s">
        <v>37</v>
      </c>
      <c r="AE7" s="11" t="s">
        <v>38</v>
      </c>
      <c r="AF7" s="106"/>
      <c r="AG7" s="11" t="s">
        <v>27</v>
      </c>
      <c r="AH7" s="11" t="s">
        <v>28</v>
      </c>
      <c r="AI7" s="11" t="s">
        <v>29</v>
      </c>
      <c r="AJ7" s="11" t="s">
        <v>30</v>
      </c>
      <c r="AK7" s="11" t="s">
        <v>31</v>
      </c>
      <c r="AL7" s="11" t="s">
        <v>32</v>
      </c>
      <c r="AM7" s="11" t="s">
        <v>33</v>
      </c>
      <c r="AN7" s="11" t="s">
        <v>34</v>
      </c>
      <c r="AO7" s="11" t="s">
        <v>35</v>
      </c>
      <c r="AP7" s="11" t="s">
        <v>36</v>
      </c>
      <c r="AQ7" s="11" t="s">
        <v>37</v>
      </c>
      <c r="AR7" s="11" t="s">
        <v>38</v>
      </c>
      <c r="AS7" s="106"/>
      <c r="AT7" s="11" t="s">
        <v>27</v>
      </c>
      <c r="AU7" s="11" t="s">
        <v>28</v>
      </c>
      <c r="AV7" s="11" t="s">
        <v>29</v>
      </c>
      <c r="AW7" s="11" t="s">
        <v>30</v>
      </c>
      <c r="AX7" s="11" t="s">
        <v>31</v>
      </c>
      <c r="AY7" s="11" t="s">
        <v>32</v>
      </c>
      <c r="AZ7" s="11" t="s">
        <v>33</v>
      </c>
      <c r="BA7" s="11" t="s">
        <v>34</v>
      </c>
      <c r="BB7" s="11" t="s">
        <v>35</v>
      </c>
      <c r="BC7" s="11" t="s">
        <v>36</v>
      </c>
      <c r="BD7" s="11" t="s">
        <v>37</v>
      </c>
      <c r="BE7" s="11" t="s">
        <v>38</v>
      </c>
      <c r="BF7" s="106"/>
      <c r="BG7" s="11" t="s">
        <v>27</v>
      </c>
      <c r="BH7" s="11" t="s">
        <v>28</v>
      </c>
      <c r="BI7" s="11" t="s">
        <v>29</v>
      </c>
      <c r="BJ7" s="11" t="s">
        <v>30</v>
      </c>
      <c r="BK7" s="11" t="s">
        <v>31</v>
      </c>
      <c r="BL7" s="11" t="s">
        <v>32</v>
      </c>
      <c r="BM7" s="11" t="s">
        <v>33</v>
      </c>
      <c r="BN7" s="11" t="s">
        <v>34</v>
      </c>
      <c r="BO7" s="11" t="s">
        <v>35</v>
      </c>
      <c r="BP7" s="11" t="s">
        <v>36</v>
      </c>
      <c r="BQ7" s="11" t="s">
        <v>37</v>
      </c>
      <c r="BR7" s="11" t="s">
        <v>38</v>
      </c>
      <c r="BS7" s="100"/>
      <c r="BT7" s="11" t="s">
        <v>27</v>
      </c>
      <c r="BU7" s="11" t="s">
        <v>28</v>
      </c>
      <c r="BV7" s="11" t="s">
        <v>29</v>
      </c>
      <c r="BW7" s="11" t="s">
        <v>30</v>
      </c>
      <c r="BX7" s="11" t="s">
        <v>31</v>
      </c>
      <c r="BY7" s="11" t="s">
        <v>32</v>
      </c>
      <c r="BZ7" s="11" t="s">
        <v>33</v>
      </c>
      <c r="CA7" s="11" t="s">
        <v>34</v>
      </c>
      <c r="CB7" s="11" t="s">
        <v>35</v>
      </c>
      <c r="CC7" s="11" t="s">
        <v>36</v>
      </c>
      <c r="CD7" s="11" t="s">
        <v>37</v>
      </c>
      <c r="CE7" s="11" t="s">
        <v>38</v>
      </c>
      <c r="CF7" s="100"/>
      <c r="CG7" s="11" t="s">
        <v>27</v>
      </c>
      <c r="CH7" s="11" t="s">
        <v>28</v>
      </c>
      <c r="CI7" s="11" t="s">
        <v>29</v>
      </c>
      <c r="CJ7" s="11" t="s">
        <v>30</v>
      </c>
      <c r="CK7" s="11" t="s">
        <v>31</v>
      </c>
      <c r="CL7" s="11" t="s">
        <v>32</v>
      </c>
      <c r="CM7" s="11" t="s">
        <v>33</v>
      </c>
      <c r="CN7" s="11" t="s">
        <v>34</v>
      </c>
      <c r="CO7" s="11" t="s">
        <v>35</v>
      </c>
      <c r="CP7" s="11" t="s">
        <v>36</v>
      </c>
      <c r="CQ7" s="11" t="s">
        <v>37</v>
      </c>
      <c r="CR7" s="11" t="s">
        <v>38</v>
      </c>
      <c r="CS7" s="100"/>
      <c r="CT7" s="11" t="s">
        <v>27</v>
      </c>
      <c r="CU7" s="11" t="s">
        <v>28</v>
      </c>
      <c r="CV7" s="11" t="s">
        <v>29</v>
      </c>
      <c r="CW7" s="11" t="s">
        <v>30</v>
      </c>
      <c r="CX7" s="11" t="s">
        <v>31</v>
      </c>
      <c r="CY7" s="11" t="s">
        <v>32</v>
      </c>
      <c r="CZ7" s="11" t="s">
        <v>33</v>
      </c>
      <c r="DA7" s="11" t="s">
        <v>34</v>
      </c>
      <c r="DB7" s="11" t="s">
        <v>35</v>
      </c>
      <c r="DC7" s="11" t="s">
        <v>36</v>
      </c>
      <c r="DD7" s="11" t="s">
        <v>37</v>
      </c>
      <c r="DE7" s="11" t="s">
        <v>38</v>
      </c>
      <c r="DF7" s="100"/>
      <c r="DG7" s="11" t="s">
        <v>27</v>
      </c>
      <c r="DH7" s="11" t="s">
        <v>28</v>
      </c>
      <c r="DI7" s="11" t="s">
        <v>29</v>
      </c>
      <c r="DJ7" s="11" t="s">
        <v>30</v>
      </c>
      <c r="DK7" s="11" t="s">
        <v>31</v>
      </c>
      <c r="DL7" s="11" t="s">
        <v>32</v>
      </c>
      <c r="DM7" s="11" t="s">
        <v>33</v>
      </c>
      <c r="DN7" s="11" t="s">
        <v>34</v>
      </c>
      <c r="DO7" s="11" t="s">
        <v>35</v>
      </c>
      <c r="DP7" s="11" t="s">
        <v>36</v>
      </c>
      <c r="DQ7" s="11" t="s">
        <v>37</v>
      </c>
      <c r="DR7" s="11" t="s">
        <v>38</v>
      </c>
      <c r="DS7" s="100"/>
      <c r="DT7" s="11" t="s">
        <v>27</v>
      </c>
      <c r="DU7" s="11" t="s">
        <v>28</v>
      </c>
      <c r="DV7" s="11" t="s">
        <v>29</v>
      </c>
      <c r="DW7" s="11" t="s">
        <v>30</v>
      </c>
      <c r="DX7" s="11" t="s">
        <v>31</v>
      </c>
      <c r="DY7" s="11" t="s">
        <v>32</v>
      </c>
      <c r="DZ7" s="11" t="s">
        <v>33</v>
      </c>
      <c r="EA7" s="11" t="s">
        <v>34</v>
      </c>
      <c r="EB7" s="11" t="s">
        <v>35</v>
      </c>
      <c r="EC7" s="11" t="s">
        <v>36</v>
      </c>
      <c r="ED7" s="11" t="s">
        <v>37</v>
      </c>
      <c r="EE7" s="11" t="s">
        <v>38</v>
      </c>
      <c r="EF7" s="100"/>
      <c r="EG7" s="11" t="s">
        <v>27</v>
      </c>
      <c r="EH7" s="11" t="s">
        <v>28</v>
      </c>
      <c r="EI7" s="11" t="s">
        <v>29</v>
      </c>
      <c r="EJ7" s="11" t="s">
        <v>30</v>
      </c>
      <c r="EK7" s="11" t="s">
        <v>31</v>
      </c>
      <c r="EL7" s="11" t="s">
        <v>32</v>
      </c>
      <c r="EM7" s="11" t="s">
        <v>33</v>
      </c>
      <c r="EN7" s="11" t="s">
        <v>34</v>
      </c>
      <c r="EO7" s="11" t="s">
        <v>35</v>
      </c>
      <c r="EP7" s="11" t="s">
        <v>36</v>
      </c>
      <c r="EQ7" s="11" t="s">
        <v>37</v>
      </c>
      <c r="ER7" s="11" t="s">
        <v>38</v>
      </c>
      <c r="ES7" s="100"/>
      <c r="ET7" s="11" t="s">
        <v>27</v>
      </c>
      <c r="EU7" s="11" t="s">
        <v>28</v>
      </c>
      <c r="EV7" s="11" t="s">
        <v>29</v>
      </c>
      <c r="EW7" s="11" t="s">
        <v>30</v>
      </c>
      <c r="EX7" s="11" t="s">
        <v>31</v>
      </c>
      <c r="EY7" s="11" t="s">
        <v>32</v>
      </c>
      <c r="EZ7" s="11" t="s">
        <v>33</v>
      </c>
      <c r="FA7" s="11" t="s">
        <v>34</v>
      </c>
      <c r="FB7" s="11" t="s">
        <v>35</v>
      </c>
      <c r="FC7" s="11" t="s">
        <v>36</v>
      </c>
      <c r="FD7" s="11" t="s">
        <v>37</v>
      </c>
      <c r="FE7" s="11" t="s">
        <v>38</v>
      </c>
      <c r="FF7" s="100"/>
    </row>
    <row r="8" spans="1:162" s="29" customFormat="1" ht="15">
      <c r="B8" s="30" t="s">
        <v>60</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243913.22</v>
      </c>
      <c r="EV8" s="31">
        <f t="shared" si="12"/>
        <v>262488.82</v>
      </c>
      <c r="EW8" s="31">
        <f t="shared" si="12"/>
        <v>216477.78999999998</v>
      </c>
      <c r="EX8" s="31">
        <f t="shared" si="12"/>
        <v>223993.90943600002</v>
      </c>
      <c r="EY8" s="31">
        <f t="shared" si="12"/>
        <v>0</v>
      </c>
      <c r="EZ8" s="31">
        <f t="shared" si="12"/>
        <v>0</v>
      </c>
      <c r="FA8" s="31">
        <f t="shared" si="12"/>
        <v>0</v>
      </c>
      <c r="FB8" s="31">
        <f t="shared" si="12"/>
        <v>0</v>
      </c>
      <c r="FC8" s="31">
        <f t="shared" si="12"/>
        <v>0</v>
      </c>
      <c r="FD8" s="31">
        <f t="shared" si="12"/>
        <v>0</v>
      </c>
      <c r="FE8" s="31">
        <f t="shared" si="12"/>
        <v>0</v>
      </c>
      <c r="FF8" s="14">
        <f>+SUM(ET8:FE8)</f>
        <v>1217766.1166780002</v>
      </c>
    </row>
    <row r="9" spans="1:162" s="27" customFormat="1" ht="14.25">
      <c r="B9" s="32" t="s">
        <v>61</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v>242714.22</v>
      </c>
      <c r="EV9" s="14">
        <v>260765.82</v>
      </c>
      <c r="EW9" s="14">
        <v>214830.78999999998</v>
      </c>
      <c r="EX9" s="14">
        <v>222215.90943600002</v>
      </c>
      <c r="EY9" s="14"/>
      <c r="EZ9" s="14"/>
      <c r="FA9" s="14"/>
      <c r="FB9" s="14"/>
      <c r="FC9" s="14"/>
      <c r="FD9" s="14"/>
      <c r="FE9" s="14"/>
      <c r="FF9" s="14">
        <f t="shared" ref="FF9:FF10" si="18">+SUM(ET9:FE9)</f>
        <v>1210045.1166780002</v>
      </c>
    </row>
    <row r="10" spans="1:162" s="27" customFormat="1" ht="14.25">
      <c r="B10" s="32" t="s">
        <v>62</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v>1199</v>
      </c>
      <c r="EV10" s="14">
        <v>1723</v>
      </c>
      <c r="EW10" s="14">
        <v>1647</v>
      </c>
      <c r="EX10" s="14">
        <v>1778</v>
      </c>
      <c r="EY10" s="14"/>
      <c r="EZ10" s="14"/>
      <c r="FA10" s="14"/>
      <c r="FB10" s="14"/>
      <c r="FC10" s="14"/>
      <c r="FD10" s="14"/>
      <c r="FE10" s="14"/>
      <c r="FF10" s="14">
        <f t="shared" si="18"/>
        <v>7721</v>
      </c>
    </row>
    <row r="11" spans="1:162" s="29" customFormat="1" ht="15">
      <c r="B11" s="30" t="s">
        <v>63</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37906358.939768001</v>
      </c>
      <c r="EV11" s="31">
        <f t="shared" si="37"/>
        <v>37075828.899999999</v>
      </c>
      <c r="EW11" s="31">
        <f t="shared" si="37"/>
        <v>27312940.630000003</v>
      </c>
      <c r="EX11" s="31">
        <f t="shared" si="37"/>
        <v>34909890.67094399</v>
      </c>
      <c r="EY11" s="31">
        <f t="shared" si="37"/>
        <v>0</v>
      </c>
      <c r="EZ11" s="31">
        <f t="shared" si="37"/>
        <v>0</v>
      </c>
      <c r="FA11" s="31">
        <f t="shared" si="37"/>
        <v>0</v>
      </c>
      <c r="FB11" s="31">
        <f t="shared" si="37"/>
        <v>0</v>
      </c>
      <c r="FC11" s="31">
        <f t="shared" si="37"/>
        <v>0</v>
      </c>
      <c r="FD11" s="31">
        <f t="shared" si="37"/>
        <v>0</v>
      </c>
      <c r="FE11" s="31">
        <f t="shared" si="37"/>
        <v>0</v>
      </c>
      <c r="FF11" s="14">
        <f>+SUM(ET11:FE11)</f>
        <v>180896606.31503201</v>
      </c>
    </row>
    <row r="12" spans="1:162" s="27" customFormat="1" ht="14.25">
      <c r="B12" s="32" t="s">
        <v>61</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v>37798909.839768</v>
      </c>
      <c r="EV12" s="14">
        <v>36930847.5</v>
      </c>
      <c r="EW12" s="14">
        <v>27159357.530000001</v>
      </c>
      <c r="EX12" s="14">
        <v>34750054.570943989</v>
      </c>
      <c r="EY12" s="14"/>
      <c r="EZ12" s="14"/>
      <c r="FA12" s="14"/>
      <c r="FB12" s="14"/>
      <c r="FC12" s="14"/>
      <c r="FD12" s="14"/>
      <c r="FE12" s="14"/>
      <c r="FF12" s="14">
        <f t="shared" ref="FF12:FF22" si="39">+SUM(ET12:FE12)</f>
        <v>180203597.71503198</v>
      </c>
    </row>
    <row r="13" spans="1:162" s="27" customFormat="1" ht="14.25">
      <c r="B13" s="32" t="s">
        <v>62</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v>107449.09999999998</v>
      </c>
      <c r="EV13" s="14">
        <v>144981.40000000002</v>
      </c>
      <c r="EW13" s="14">
        <v>153583.1</v>
      </c>
      <c r="EX13" s="14">
        <v>159836.1</v>
      </c>
      <c r="EY13" s="14"/>
      <c r="EZ13" s="14"/>
      <c r="FA13" s="14"/>
      <c r="FB13" s="14"/>
      <c r="FC13" s="14"/>
      <c r="FD13" s="14"/>
      <c r="FE13" s="14"/>
      <c r="FF13" s="14">
        <f t="shared" si="39"/>
        <v>693008.6</v>
      </c>
    </row>
    <row r="14" spans="1:162" s="29" customFormat="1" ht="15">
      <c r="B14" s="30" t="s">
        <v>43</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189659</v>
      </c>
      <c r="EV14" s="31">
        <f t="shared" si="51"/>
        <v>240218</v>
      </c>
      <c r="EW14" s="31">
        <f t="shared" si="51"/>
        <v>292556</v>
      </c>
      <c r="EX14" s="31">
        <f t="shared" si="51"/>
        <v>303963</v>
      </c>
      <c r="EY14" s="31">
        <f t="shared" si="51"/>
        <v>0</v>
      </c>
      <c r="EZ14" s="31">
        <f t="shared" si="51"/>
        <v>0</v>
      </c>
      <c r="FA14" s="31">
        <f t="shared" si="51"/>
        <v>0</v>
      </c>
      <c r="FB14" s="31">
        <f t="shared" si="51"/>
        <v>0</v>
      </c>
      <c r="FC14" s="31">
        <f t="shared" si="51"/>
        <v>0</v>
      </c>
      <c r="FD14" s="31">
        <f t="shared" si="51"/>
        <v>0</v>
      </c>
      <c r="FE14" s="31">
        <f t="shared" si="51"/>
        <v>0</v>
      </c>
      <c r="FF14" s="14">
        <f t="shared" si="39"/>
        <v>1275260</v>
      </c>
    </row>
    <row r="15" spans="1:162" s="27" customFormat="1" ht="14.25">
      <c r="B15" s="32" t="s">
        <v>61</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v>756</v>
      </c>
      <c r="EV15" s="14">
        <v>1737</v>
      </c>
      <c r="EW15" s="14">
        <v>2570</v>
      </c>
      <c r="EX15" s="14">
        <v>3082</v>
      </c>
      <c r="EY15" s="14"/>
      <c r="EZ15" s="14"/>
      <c r="FA15" s="14"/>
      <c r="FB15" s="14"/>
      <c r="FC15" s="14"/>
      <c r="FD15" s="14"/>
      <c r="FE15" s="14"/>
      <c r="FF15" s="14">
        <f t="shared" si="39"/>
        <v>9088</v>
      </c>
    </row>
    <row r="16" spans="1:162" s="27" customFormat="1" ht="14.25">
      <c r="B16" s="32" t="s">
        <v>62</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v>188903</v>
      </c>
      <c r="EV16" s="14">
        <v>238481</v>
      </c>
      <c r="EW16" s="14">
        <v>289986</v>
      </c>
      <c r="EX16" s="14">
        <v>300881</v>
      </c>
      <c r="EY16" s="14"/>
      <c r="EZ16" s="14"/>
      <c r="FA16" s="14"/>
      <c r="FB16" s="14"/>
      <c r="FC16" s="14"/>
      <c r="FD16" s="14"/>
      <c r="FE16" s="14"/>
      <c r="FF16" s="14">
        <f t="shared" si="39"/>
        <v>1266172</v>
      </c>
    </row>
    <row r="17" spans="2:162" s="29" customFormat="1" ht="15">
      <c r="B17" s="30" t="s">
        <v>45</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8190537.8000000007</v>
      </c>
      <c r="EV17" s="31">
        <f t="shared" si="64"/>
        <v>10898557.700000001</v>
      </c>
      <c r="EW17" s="31">
        <f t="shared" si="64"/>
        <v>13385189.199999997</v>
      </c>
      <c r="EX17" s="31">
        <f t="shared" si="64"/>
        <v>15417534.199999999</v>
      </c>
      <c r="EY17" s="31">
        <f t="shared" si="64"/>
        <v>0</v>
      </c>
      <c r="EZ17" s="31">
        <f t="shared" si="64"/>
        <v>0</v>
      </c>
      <c r="FA17" s="31">
        <f t="shared" si="64"/>
        <v>0</v>
      </c>
      <c r="FB17" s="31">
        <f t="shared" si="64"/>
        <v>0</v>
      </c>
      <c r="FC17" s="31">
        <f t="shared" si="64"/>
        <v>0</v>
      </c>
      <c r="FD17" s="31">
        <f t="shared" si="64"/>
        <v>0</v>
      </c>
      <c r="FE17" s="31">
        <f t="shared" si="64"/>
        <v>0</v>
      </c>
      <c r="FF17" s="14">
        <f t="shared" si="39"/>
        <v>58642331.099999994</v>
      </c>
    </row>
    <row r="18" spans="2:162" s="27" customFormat="1" ht="14.25">
      <c r="B18" s="32" t="s">
        <v>61</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v>291093</v>
      </c>
      <c r="EV18" s="14">
        <v>755305.79999999993</v>
      </c>
      <c r="EW18" s="14">
        <v>1082706.8</v>
      </c>
      <c r="EX18" s="14">
        <v>1280678.7000000002</v>
      </c>
      <c r="EY18" s="14"/>
      <c r="EZ18" s="14"/>
      <c r="FA18" s="14"/>
      <c r="FB18" s="14"/>
      <c r="FC18" s="14"/>
      <c r="FD18" s="14"/>
      <c r="FE18" s="14"/>
      <c r="FF18" s="14">
        <f t="shared" si="39"/>
        <v>3805764.6000000006</v>
      </c>
    </row>
    <row r="19" spans="2:162" s="27" customFormat="1" ht="14.25">
      <c r="B19" s="32" t="s">
        <v>62</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v>7899444.8000000007</v>
      </c>
      <c r="EV19" s="14">
        <v>10143251.9</v>
      </c>
      <c r="EW19" s="14">
        <v>12302482.399999997</v>
      </c>
      <c r="EX19" s="14">
        <v>14136855.5</v>
      </c>
      <c r="EY19" s="14"/>
      <c r="EZ19" s="14"/>
      <c r="FA19" s="14"/>
      <c r="FB19" s="14"/>
      <c r="FC19" s="14"/>
      <c r="FD19" s="14"/>
      <c r="FE19" s="14"/>
      <c r="FF19" s="14">
        <f t="shared" si="39"/>
        <v>54836566.5</v>
      </c>
    </row>
    <row r="20" spans="2:162" s="29" customFormat="1" ht="15">
      <c r="B20" s="30" t="s">
        <v>64</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1814123</v>
      </c>
      <c r="EV20" s="90">
        <f t="shared" si="76"/>
        <v>2002875.8000000003</v>
      </c>
      <c r="EW20" s="31">
        <f t="shared" si="76"/>
        <v>1624396.6</v>
      </c>
      <c r="EX20" s="31">
        <f t="shared" si="76"/>
        <v>2029477.3</v>
      </c>
      <c r="EY20" s="31">
        <f t="shared" si="76"/>
        <v>0</v>
      </c>
      <c r="EZ20" s="31">
        <f t="shared" si="76"/>
        <v>0</v>
      </c>
      <c r="FA20" s="31">
        <f t="shared" si="76"/>
        <v>0</v>
      </c>
      <c r="FB20" s="31">
        <f t="shared" si="76"/>
        <v>0</v>
      </c>
      <c r="FC20" s="31">
        <f t="shared" si="76"/>
        <v>0</v>
      </c>
      <c r="FD20" s="31">
        <f t="shared" si="76"/>
        <v>0</v>
      </c>
      <c r="FE20" s="31">
        <f t="shared" si="76"/>
        <v>0</v>
      </c>
      <c r="FF20" s="14">
        <f t="shared" si="39"/>
        <v>9632826.0000000019</v>
      </c>
    </row>
    <row r="21" spans="2:162" s="27" customFormat="1" ht="14.25">
      <c r="B21" s="32" t="s">
        <v>61</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65</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v>1547647.7</v>
      </c>
      <c r="EV21" s="89">
        <v>1662513.7000000002</v>
      </c>
      <c r="EW21" s="14">
        <v>1247498.8</v>
      </c>
      <c r="EX21" s="14">
        <v>1571175.9000000001</v>
      </c>
      <c r="EY21" s="14"/>
      <c r="EZ21" s="14"/>
      <c r="FA21" s="14"/>
      <c r="FB21" s="14"/>
      <c r="FC21" s="14"/>
      <c r="FD21" s="14"/>
      <c r="FE21" s="14"/>
      <c r="FF21" s="14">
        <f t="shared" si="39"/>
        <v>7869229.3000000007</v>
      </c>
    </row>
    <row r="22" spans="2:162" s="27" customFormat="1" ht="14.25">
      <c r="B22" s="32" t="s">
        <v>62</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v>266475.3</v>
      </c>
      <c r="EV22" s="89">
        <v>340362.1</v>
      </c>
      <c r="EW22" s="14">
        <v>376897.8</v>
      </c>
      <c r="EX22" s="14">
        <v>458301.39999999997</v>
      </c>
      <c r="EY22" s="14"/>
      <c r="EZ22" s="14"/>
      <c r="FA22" s="14"/>
      <c r="FB22" s="14"/>
      <c r="FC22" s="14"/>
      <c r="FD22" s="14"/>
      <c r="FE22" s="14"/>
      <c r="FF22" s="14">
        <f t="shared" si="39"/>
        <v>1763596.7</v>
      </c>
    </row>
    <row r="23" spans="2:162" s="33" customFormat="1" ht="24">
      <c r="B23" s="76" t="s">
        <v>66</v>
      </c>
    </row>
    <row r="24" spans="2:162" s="33" customFormat="1" ht="3" customHeight="1"/>
    <row r="25" spans="2:162" s="33" customFormat="1" ht="15">
      <c r="B25" s="7" t="s">
        <v>67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c r="B26" s="101"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c r="ET26" s="98">
        <v>2025</v>
      </c>
      <c r="EU26" s="98"/>
      <c r="EV26" s="98"/>
      <c r="EW26" s="98"/>
      <c r="EX26" s="98"/>
      <c r="EY26" s="98"/>
      <c r="EZ26" s="98"/>
      <c r="FA26" s="98"/>
      <c r="FB26" s="98"/>
      <c r="FC26" s="98"/>
      <c r="FD26" s="98"/>
      <c r="FE26" s="98"/>
      <c r="FF26" s="99" t="s">
        <v>26</v>
      </c>
    </row>
    <row r="27" spans="2:162" s="3" customFormat="1" ht="30">
      <c r="B27" s="102"/>
      <c r="C27" s="11" t="s">
        <v>36</v>
      </c>
      <c r="D27" s="11" t="s">
        <v>37</v>
      </c>
      <c r="E27" s="11" t="s">
        <v>38</v>
      </c>
      <c r="F27" s="100"/>
      <c r="G27" s="11" t="s">
        <v>27</v>
      </c>
      <c r="H27" s="11" t="s">
        <v>28</v>
      </c>
      <c r="I27" s="11" t="s">
        <v>29</v>
      </c>
      <c r="J27" s="11" t="s">
        <v>30</v>
      </c>
      <c r="K27" s="11" t="s">
        <v>31</v>
      </c>
      <c r="L27" s="11" t="s">
        <v>32</v>
      </c>
      <c r="M27" s="11" t="s">
        <v>33</v>
      </c>
      <c r="N27" s="11" t="s">
        <v>34</v>
      </c>
      <c r="O27" s="11" t="s">
        <v>35</v>
      </c>
      <c r="P27" s="11" t="s">
        <v>36</v>
      </c>
      <c r="Q27" s="11" t="s">
        <v>37</v>
      </c>
      <c r="R27" s="11" t="s">
        <v>38</v>
      </c>
      <c r="S27" s="106"/>
      <c r="T27" s="11" t="s">
        <v>27</v>
      </c>
      <c r="U27" s="11" t="s">
        <v>28</v>
      </c>
      <c r="V27" s="11" t="s">
        <v>29</v>
      </c>
      <c r="W27" s="11" t="s">
        <v>30</v>
      </c>
      <c r="X27" s="11" t="s">
        <v>31</v>
      </c>
      <c r="Y27" s="11" t="s">
        <v>32</v>
      </c>
      <c r="Z27" s="11" t="s">
        <v>33</v>
      </c>
      <c r="AA27" s="11" t="s">
        <v>34</v>
      </c>
      <c r="AB27" s="11" t="s">
        <v>35</v>
      </c>
      <c r="AC27" s="11" t="s">
        <v>36</v>
      </c>
      <c r="AD27" s="11" t="s">
        <v>37</v>
      </c>
      <c r="AE27" s="11" t="s">
        <v>38</v>
      </c>
      <c r="AF27" s="106"/>
      <c r="AG27" s="11" t="s">
        <v>27</v>
      </c>
      <c r="AH27" s="11" t="s">
        <v>28</v>
      </c>
      <c r="AI27" s="11" t="s">
        <v>29</v>
      </c>
      <c r="AJ27" s="11" t="s">
        <v>30</v>
      </c>
      <c r="AK27" s="11" t="s">
        <v>31</v>
      </c>
      <c r="AL27" s="11" t="s">
        <v>32</v>
      </c>
      <c r="AM27" s="11" t="s">
        <v>33</v>
      </c>
      <c r="AN27" s="11" t="s">
        <v>34</v>
      </c>
      <c r="AO27" s="11" t="s">
        <v>35</v>
      </c>
      <c r="AP27" s="11" t="s">
        <v>36</v>
      </c>
      <c r="AQ27" s="11" t="s">
        <v>37</v>
      </c>
      <c r="AR27" s="11" t="s">
        <v>38</v>
      </c>
      <c r="AS27" s="106"/>
      <c r="AT27" s="11" t="s">
        <v>27</v>
      </c>
      <c r="AU27" s="11" t="s">
        <v>28</v>
      </c>
      <c r="AV27" s="11" t="s">
        <v>29</v>
      </c>
      <c r="AW27" s="11" t="s">
        <v>30</v>
      </c>
      <c r="AX27" s="11" t="s">
        <v>31</v>
      </c>
      <c r="AY27" s="11" t="s">
        <v>32</v>
      </c>
      <c r="AZ27" s="11" t="s">
        <v>33</v>
      </c>
      <c r="BA27" s="11" t="s">
        <v>34</v>
      </c>
      <c r="BB27" s="11" t="s">
        <v>35</v>
      </c>
      <c r="BC27" s="11" t="s">
        <v>36</v>
      </c>
      <c r="BD27" s="11" t="s">
        <v>37</v>
      </c>
      <c r="BE27" s="11" t="s">
        <v>38</v>
      </c>
      <c r="BF27" s="106"/>
      <c r="BG27" s="11" t="s">
        <v>27</v>
      </c>
      <c r="BH27" s="11" t="s">
        <v>28</v>
      </c>
      <c r="BI27" s="11" t="s">
        <v>29</v>
      </c>
      <c r="BJ27" s="11" t="s">
        <v>30</v>
      </c>
      <c r="BK27" s="11" t="s">
        <v>31</v>
      </c>
      <c r="BL27" s="11" t="s">
        <v>32</v>
      </c>
      <c r="BM27" s="11" t="s">
        <v>33</v>
      </c>
      <c r="BN27" s="11" t="s">
        <v>34</v>
      </c>
      <c r="BO27" s="11" t="s">
        <v>35</v>
      </c>
      <c r="BP27" s="11" t="s">
        <v>36</v>
      </c>
      <c r="BQ27" s="11" t="s">
        <v>37</v>
      </c>
      <c r="BR27" s="11" t="s">
        <v>38</v>
      </c>
      <c r="BS27" s="100"/>
      <c r="BT27" s="11" t="s">
        <v>27</v>
      </c>
      <c r="BU27" s="11" t="s">
        <v>28</v>
      </c>
      <c r="BV27" s="11" t="s">
        <v>29</v>
      </c>
      <c r="BW27" s="11" t="s">
        <v>30</v>
      </c>
      <c r="BX27" s="11" t="s">
        <v>31</v>
      </c>
      <c r="BY27" s="11" t="s">
        <v>32</v>
      </c>
      <c r="BZ27" s="11" t="s">
        <v>33</v>
      </c>
      <c r="CA27" s="11" t="s">
        <v>34</v>
      </c>
      <c r="CB27" s="11" t="s">
        <v>35</v>
      </c>
      <c r="CC27" s="11" t="s">
        <v>36</v>
      </c>
      <c r="CD27" s="11" t="s">
        <v>37</v>
      </c>
      <c r="CE27" s="11" t="s">
        <v>38</v>
      </c>
      <c r="CF27" s="100"/>
      <c r="CG27" s="11" t="s">
        <v>27</v>
      </c>
      <c r="CH27" s="11" t="s">
        <v>28</v>
      </c>
      <c r="CI27" s="11" t="s">
        <v>29</v>
      </c>
      <c r="CJ27" s="11" t="s">
        <v>30</v>
      </c>
      <c r="CK27" s="11" t="s">
        <v>31</v>
      </c>
      <c r="CL27" s="11" t="s">
        <v>32</v>
      </c>
      <c r="CM27" s="11" t="s">
        <v>33</v>
      </c>
      <c r="CN27" s="11" t="s">
        <v>34</v>
      </c>
      <c r="CO27" s="11" t="s">
        <v>35</v>
      </c>
      <c r="CP27" s="11" t="s">
        <v>36</v>
      </c>
      <c r="CQ27" s="11" t="s">
        <v>37</v>
      </c>
      <c r="CR27" s="11" t="s">
        <v>38</v>
      </c>
      <c r="CS27" s="100"/>
      <c r="CT27" s="11" t="s">
        <v>27</v>
      </c>
      <c r="CU27" s="11" t="s">
        <v>28</v>
      </c>
      <c r="CV27" s="11" t="s">
        <v>29</v>
      </c>
      <c r="CW27" s="11" t="s">
        <v>30</v>
      </c>
      <c r="CX27" s="11" t="s">
        <v>31</v>
      </c>
      <c r="CY27" s="11" t="s">
        <v>32</v>
      </c>
      <c r="CZ27" s="11" t="s">
        <v>33</v>
      </c>
      <c r="DA27" s="11" t="s">
        <v>34</v>
      </c>
      <c r="DB27" s="11" t="s">
        <v>35</v>
      </c>
      <c r="DC27" s="11" t="s">
        <v>36</v>
      </c>
      <c r="DD27" s="11" t="s">
        <v>37</v>
      </c>
      <c r="DE27" s="11" t="s">
        <v>38</v>
      </c>
      <c r="DF27" s="100"/>
      <c r="DG27" s="11" t="s">
        <v>27</v>
      </c>
      <c r="DH27" s="11" t="s">
        <v>28</v>
      </c>
      <c r="DI27" s="11" t="s">
        <v>29</v>
      </c>
      <c r="DJ27" s="11" t="s">
        <v>30</v>
      </c>
      <c r="DK27" s="11" t="s">
        <v>31</v>
      </c>
      <c r="DL27" s="11" t="s">
        <v>32</v>
      </c>
      <c r="DM27" s="11" t="s">
        <v>33</v>
      </c>
      <c r="DN27" s="11" t="s">
        <v>34</v>
      </c>
      <c r="DO27" s="11" t="s">
        <v>35</v>
      </c>
      <c r="DP27" s="11" t="s">
        <v>36</v>
      </c>
      <c r="DQ27" s="11" t="s">
        <v>37</v>
      </c>
      <c r="DR27" s="11" t="s">
        <v>38</v>
      </c>
      <c r="DS27" s="100"/>
      <c r="DT27" s="11" t="s">
        <v>27</v>
      </c>
      <c r="DU27" s="11" t="s">
        <v>28</v>
      </c>
      <c r="DV27" s="11" t="s">
        <v>29</v>
      </c>
      <c r="DW27" s="11" t="s">
        <v>30</v>
      </c>
      <c r="DX27" s="11" t="s">
        <v>31</v>
      </c>
      <c r="DY27" s="11" t="s">
        <v>32</v>
      </c>
      <c r="DZ27" s="11" t="s">
        <v>33</v>
      </c>
      <c r="EA27" s="11" t="s">
        <v>34</v>
      </c>
      <c r="EB27" s="11" t="s">
        <v>35</v>
      </c>
      <c r="EC27" s="11" t="s">
        <v>36</v>
      </c>
      <c r="ED27" s="11" t="s">
        <v>37</v>
      </c>
      <c r="EE27" s="11" t="s">
        <v>38</v>
      </c>
      <c r="EF27" s="100"/>
      <c r="EG27" s="11" t="s">
        <v>27</v>
      </c>
      <c r="EH27" s="11" t="s">
        <v>28</v>
      </c>
      <c r="EI27" s="11" t="s">
        <v>29</v>
      </c>
      <c r="EJ27" s="11" t="s">
        <v>30</v>
      </c>
      <c r="EK27" s="11" t="s">
        <v>31</v>
      </c>
      <c r="EL27" s="11" t="s">
        <v>32</v>
      </c>
      <c r="EM27" s="11" t="s">
        <v>33</v>
      </c>
      <c r="EN27" s="11" t="s">
        <v>34</v>
      </c>
      <c r="EO27" s="11" t="s">
        <v>35</v>
      </c>
      <c r="EP27" s="11" t="s">
        <v>36</v>
      </c>
      <c r="EQ27" s="11" t="s">
        <v>37</v>
      </c>
      <c r="ER27" s="11" t="s">
        <v>38</v>
      </c>
      <c r="ES27" s="100"/>
      <c r="ET27" s="11" t="s">
        <v>27</v>
      </c>
      <c r="EU27" s="11" t="s">
        <v>28</v>
      </c>
      <c r="EV27" s="11" t="s">
        <v>29</v>
      </c>
      <c r="EW27" s="11" t="s">
        <v>30</v>
      </c>
      <c r="EX27" s="11" t="s">
        <v>31</v>
      </c>
      <c r="EY27" s="11" t="s">
        <v>32</v>
      </c>
      <c r="EZ27" s="11" t="s">
        <v>33</v>
      </c>
      <c r="FA27" s="11" t="s">
        <v>34</v>
      </c>
      <c r="FB27" s="11" t="s">
        <v>35</v>
      </c>
      <c r="FC27" s="11" t="s">
        <v>36</v>
      </c>
      <c r="FD27" s="11" t="s">
        <v>37</v>
      </c>
      <c r="FE27" s="11" t="s">
        <v>38</v>
      </c>
      <c r="FF27" s="100"/>
    </row>
    <row r="28" spans="2:162" s="29" customFormat="1" ht="15">
      <c r="B28" s="30" t="s">
        <v>52</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10808839.765999999</v>
      </c>
      <c r="EV28" s="31">
        <f t="shared" si="92"/>
        <v>12841073.710000001</v>
      </c>
      <c r="EW28" s="31">
        <f t="shared" si="92"/>
        <v>12344702.809</v>
      </c>
      <c r="EX28" s="31">
        <f t="shared" si="92"/>
        <v>14959268.309999999</v>
      </c>
      <c r="EY28" s="31">
        <f t="shared" si="92"/>
        <v>0</v>
      </c>
      <c r="EZ28" s="31">
        <f t="shared" si="92"/>
        <v>0</v>
      </c>
      <c r="FA28" s="31">
        <f t="shared" si="92"/>
        <v>0</v>
      </c>
      <c r="FB28" s="31">
        <f t="shared" si="92"/>
        <v>0</v>
      </c>
      <c r="FC28" s="31">
        <f t="shared" si="92"/>
        <v>0</v>
      </c>
      <c r="FD28" s="31">
        <f t="shared" si="92"/>
        <v>0</v>
      </c>
      <c r="FE28" s="31">
        <f t="shared" si="92"/>
        <v>0</v>
      </c>
      <c r="FF28" s="14">
        <f t="shared" ref="FF28:FF38" si="93">+SUM(ET28:FE28)</f>
        <v>64202984.255799994</v>
      </c>
    </row>
    <row r="29" spans="2:162" s="27" customFormat="1" ht="14.25">
      <c r="B29" s="32" t="s">
        <v>68</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v>5568924.8629999999</v>
      </c>
      <c r="EV29" s="14">
        <v>5949683.6600000001</v>
      </c>
      <c r="EW29" s="14">
        <v>4487672.6201999998</v>
      </c>
      <c r="EX29" s="14">
        <v>5588956.7999999998</v>
      </c>
      <c r="EY29" s="14"/>
      <c r="EZ29" s="14"/>
      <c r="FA29" s="14"/>
      <c r="FB29" s="14"/>
      <c r="FC29" s="14"/>
      <c r="FD29" s="14"/>
      <c r="FE29" s="14"/>
      <c r="FF29" s="14">
        <f t="shared" si="93"/>
        <v>28300467.6186</v>
      </c>
    </row>
    <row r="30" spans="2:162" s="27" customFormat="1" ht="14.25">
      <c r="B30" s="32" t="s">
        <v>69</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v>5239914.9029999999</v>
      </c>
      <c r="EV30" s="14">
        <v>6891390.0499999998</v>
      </c>
      <c r="EW30" s="14">
        <v>7857030.1887999997</v>
      </c>
      <c r="EX30" s="14">
        <v>9370311.5099999998</v>
      </c>
      <c r="EY30" s="14"/>
      <c r="EZ30" s="14"/>
      <c r="FA30" s="14"/>
      <c r="FB30" s="14"/>
      <c r="FC30" s="14"/>
      <c r="FD30" s="14"/>
      <c r="FE30" s="14"/>
      <c r="FF30" s="14">
        <f t="shared" si="93"/>
        <v>35902516.637199998</v>
      </c>
    </row>
    <row r="31" spans="2:162" s="29" customFormat="1" ht="15">
      <c r="B31" s="30" t="s">
        <v>70</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234711.45886584002</v>
      </c>
      <c r="EV31" s="31">
        <f t="shared" si="112"/>
        <v>259473.45</v>
      </c>
      <c r="EW31" s="31">
        <f t="shared" si="112"/>
        <v>248482.03661104001</v>
      </c>
      <c r="EX31" s="31">
        <f t="shared" si="112"/>
        <v>289821.3</v>
      </c>
      <c r="EY31" s="31">
        <f t="shared" si="112"/>
        <v>0</v>
      </c>
      <c r="EZ31" s="31">
        <f t="shared" si="112"/>
        <v>0</v>
      </c>
      <c r="FA31" s="31">
        <f t="shared" si="112"/>
        <v>0</v>
      </c>
      <c r="FB31" s="31">
        <f t="shared" si="112"/>
        <v>0</v>
      </c>
      <c r="FC31" s="31">
        <f t="shared" si="112"/>
        <v>0</v>
      </c>
      <c r="FD31" s="31">
        <f t="shared" si="112"/>
        <v>0</v>
      </c>
      <c r="FE31" s="31">
        <f t="shared" si="112"/>
        <v>0</v>
      </c>
      <c r="FF31" s="14">
        <f t="shared" si="93"/>
        <v>1271582.33547688</v>
      </c>
    </row>
    <row r="32" spans="2:162" s="27" customFormat="1" ht="14.25">
      <c r="B32" s="32" t="s">
        <v>71</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v>143617.23814064002</v>
      </c>
      <c r="EV32" s="14">
        <v>145217.16</v>
      </c>
      <c r="EW32" s="14">
        <v>123905.26981628002</v>
      </c>
      <c r="EX32" s="14">
        <v>143853.10999999999</v>
      </c>
      <c r="EY32" s="14"/>
      <c r="EZ32" s="14"/>
      <c r="FA32" s="14"/>
      <c r="FB32" s="14"/>
      <c r="FC32" s="14"/>
      <c r="FD32" s="14"/>
      <c r="FE32" s="14"/>
      <c r="FF32" s="14">
        <f t="shared" si="93"/>
        <v>688746.24795692007</v>
      </c>
    </row>
    <row r="33" spans="2:162" s="27" customFormat="1" ht="14.25">
      <c r="B33" s="32" t="s">
        <v>69</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v>91094.220725199993</v>
      </c>
      <c r="EV33" s="14">
        <v>114256.29</v>
      </c>
      <c r="EW33" s="14">
        <v>124576.76679475998</v>
      </c>
      <c r="EX33" s="14">
        <v>145968.19</v>
      </c>
      <c r="EY33" s="14"/>
      <c r="EZ33" s="14"/>
      <c r="FA33" s="14"/>
      <c r="FB33" s="14"/>
      <c r="FC33" s="14"/>
      <c r="FD33" s="14"/>
      <c r="FE33" s="14"/>
      <c r="FF33" s="14">
        <f t="shared" si="93"/>
        <v>582836.08751996001</v>
      </c>
    </row>
    <row r="34" spans="2:162" s="29" customFormat="1" ht="15">
      <c r="B34" s="30" t="s">
        <v>72</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c r="B35" s="34" t="s">
        <v>71</v>
      </c>
      <c r="C35" s="35" t="s">
        <v>73</v>
      </c>
      <c r="D35" s="35" t="s">
        <v>73</v>
      </c>
      <c r="E35" s="36">
        <v>442093.90151485399</v>
      </c>
      <c r="F35" s="36">
        <f t="shared" si="100"/>
        <v>442093.90151485399</v>
      </c>
      <c r="G35" s="35" t="s">
        <v>74</v>
      </c>
      <c r="H35" s="35" t="s">
        <v>74</v>
      </c>
      <c r="I35" s="35" t="s">
        <v>74</v>
      </c>
      <c r="J35" s="35" t="s">
        <v>74</v>
      </c>
      <c r="K35" s="35" t="s">
        <v>74</v>
      </c>
      <c r="L35" s="35" t="s">
        <v>74</v>
      </c>
      <c r="M35" s="35" t="s">
        <v>74</v>
      </c>
      <c r="N35" s="35" t="s">
        <v>74</v>
      </c>
      <c r="O35" s="35" t="s">
        <v>74</v>
      </c>
      <c r="P35" s="35" t="s">
        <v>74</v>
      </c>
      <c r="Q35" s="35" t="s">
        <v>74</v>
      </c>
      <c r="R35" s="36">
        <v>750880.47666752199</v>
      </c>
      <c r="S35" s="36">
        <f t="shared" si="94"/>
        <v>750880.47666752199</v>
      </c>
      <c r="T35" s="35" t="s">
        <v>74</v>
      </c>
      <c r="U35" s="35" t="s">
        <v>74</v>
      </c>
      <c r="V35" s="35" t="s">
        <v>74</v>
      </c>
      <c r="W35" s="35" t="s">
        <v>74</v>
      </c>
      <c r="X35" s="35" t="s">
        <v>74</v>
      </c>
      <c r="Y35" s="35" t="s">
        <v>74</v>
      </c>
      <c r="Z35" s="35" t="s">
        <v>74</v>
      </c>
      <c r="AA35" s="35" t="s">
        <v>74</v>
      </c>
      <c r="AB35" s="35" t="s">
        <v>74</v>
      </c>
      <c r="AC35" s="35" t="s">
        <v>74</v>
      </c>
      <c r="AD35" s="35" t="s">
        <v>74</v>
      </c>
      <c r="AE35" s="36">
        <v>750880.47666752199</v>
      </c>
      <c r="AF35" s="36">
        <f t="shared" si="95"/>
        <v>750880.47666752199</v>
      </c>
      <c r="AG35" s="35" t="s">
        <v>74</v>
      </c>
      <c r="AH35" s="35" t="s">
        <v>74</v>
      </c>
      <c r="AI35" s="35" t="s">
        <v>74</v>
      </c>
      <c r="AJ35" s="35" t="s">
        <v>74</v>
      </c>
      <c r="AK35" s="35" t="s">
        <v>74</v>
      </c>
      <c r="AL35" s="35" t="s">
        <v>74</v>
      </c>
      <c r="AM35" s="35" t="s">
        <v>74</v>
      </c>
      <c r="AN35" s="35" t="s">
        <v>74</v>
      </c>
      <c r="AO35" s="35" t="s">
        <v>74</v>
      </c>
      <c r="AP35" s="35" t="s">
        <v>74</v>
      </c>
      <c r="AQ35" s="35" t="s">
        <v>74</v>
      </c>
      <c r="AR35" s="36">
        <v>997016.36159999995</v>
      </c>
      <c r="AS35" s="36">
        <f t="shared" si="96"/>
        <v>997016.36159999995</v>
      </c>
      <c r="AT35" s="35" t="s">
        <v>74</v>
      </c>
      <c r="AU35" s="35" t="s">
        <v>74</v>
      </c>
      <c r="AV35" s="35" t="s">
        <v>74</v>
      </c>
      <c r="AW35" s="35" t="s">
        <v>74</v>
      </c>
      <c r="AX35" s="35" t="s">
        <v>74</v>
      </c>
      <c r="AY35" s="35" t="s">
        <v>74</v>
      </c>
      <c r="AZ35" s="35" t="s">
        <v>74</v>
      </c>
      <c r="BA35" s="35" t="s">
        <v>74</v>
      </c>
      <c r="BB35" s="35" t="s">
        <v>74</v>
      </c>
      <c r="BC35" s="35" t="s">
        <v>74</v>
      </c>
      <c r="BD35" s="35" t="s">
        <v>74</v>
      </c>
      <c r="BE35" s="36">
        <v>962298.82758000004</v>
      </c>
      <c r="BF35" s="36">
        <f t="shared" si="97"/>
        <v>962298.82758000004</v>
      </c>
      <c r="BG35" s="35" t="s">
        <v>74</v>
      </c>
      <c r="BH35" s="35" t="s">
        <v>74</v>
      </c>
      <c r="BI35" s="35" t="s">
        <v>74</v>
      </c>
      <c r="BJ35" s="35" t="s">
        <v>74</v>
      </c>
      <c r="BK35" s="35" t="s">
        <v>74</v>
      </c>
      <c r="BL35" s="35" t="s">
        <v>74</v>
      </c>
      <c r="BM35" s="35" t="s">
        <v>74</v>
      </c>
      <c r="BN35" s="35" t="s">
        <v>74</v>
      </c>
      <c r="BO35" s="35" t="s">
        <v>74</v>
      </c>
      <c r="BP35" s="35" t="s">
        <v>74</v>
      </c>
      <c r="BQ35" s="35" t="s">
        <v>74</v>
      </c>
      <c r="BR35" s="14">
        <v>1106654.2609999999</v>
      </c>
      <c r="BS35" s="14">
        <f t="shared" si="98"/>
        <v>1106654.2609999999</v>
      </c>
      <c r="BT35" s="86" t="s">
        <v>74</v>
      </c>
      <c r="BU35" s="86" t="s">
        <v>74</v>
      </c>
      <c r="BV35" s="86" t="s">
        <v>74</v>
      </c>
      <c r="BW35" s="86" t="s">
        <v>74</v>
      </c>
      <c r="BX35" s="86" t="s">
        <v>74</v>
      </c>
      <c r="BY35" s="86" t="s">
        <v>74</v>
      </c>
      <c r="BZ35" s="86" t="s">
        <v>74</v>
      </c>
      <c r="CA35" s="86" t="s">
        <v>74</v>
      </c>
      <c r="CB35" s="86" t="s">
        <v>74</v>
      </c>
      <c r="CC35" s="86" t="s">
        <v>74</v>
      </c>
      <c r="CD35" s="86" t="s">
        <v>74</v>
      </c>
      <c r="CE35" s="14">
        <v>1113845.4412135384</v>
      </c>
      <c r="CF35" s="14">
        <f t="shared" si="99"/>
        <v>1113845.4412135384</v>
      </c>
      <c r="CG35" s="86" t="s">
        <v>74</v>
      </c>
      <c r="CH35" s="86" t="s">
        <v>74</v>
      </c>
      <c r="CI35" s="86" t="s">
        <v>74</v>
      </c>
      <c r="CJ35" s="86" t="s">
        <v>74</v>
      </c>
      <c r="CK35" s="86" t="s">
        <v>74</v>
      </c>
      <c r="CL35" s="86" t="s">
        <v>74</v>
      </c>
      <c r="CM35" s="86" t="s">
        <v>74</v>
      </c>
      <c r="CN35" s="86" t="s">
        <v>74</v>
      </c>
      <c r="CO35" s="86" t="s">
        <v>74</v>
      </c>
      <c r="CP35" s="86" t="s">
        <v>74</v>
      </c>
      <c r="CQ35" s="86" t="s">
        <v>74</v>
      </c>
      <c r="CR35" s="14">
        <v>1382700.6409088001</v>
      </c>
      <c r="CS35" s="14">
        <f t="shared" si="84"/>
        <v>1382700.6409088001</v>
      </c>
      <c r="CT35" s="86" t="s">
        <v>74</v>
      </c>
      <c r="CU35" s="86" t="s">
        <v>74</v>
      </c>
      <c r="CV35" s="86" t="s">
        <v>74</v>
      </c>
      <c r="CW35" s="86" t="s">
        <v>74</v>
      </c>
      <c r="CX35" s="86" t="s">
        <v>74</v>
      </c>
      <c r="CY35" s="86" t="s">
        <v>74</v>
      </c>
      <c r="CZ35" s="86" t="s">
        <v>74</v>
      </c>
      <c r="DA35" s="86" t="s">
        <v>74</v>
      </c>
      <c r="DB35" s="86" t="s">
        <v>74</v>
      </c>
      <c r="DC35" s="86" t="s">
        <v>74</v>
      </c>
      <c r="DD35" s="86" t="s">
        <v>74</v>
      </c>
      <c r="DE35" s="14">
        <v>1506080.47</v>
      </c>
      <c r="DF35" s="14">
        <f t="shared" si="85"/>
        <v>1506080.47</v>
      </c>
      <c r="DG35" s="86" t="s">
        <v>74</v>
      </c>
      <c r="DH35" s="86" t="s">
        <v>74</v>
      </c>
      <c r="DI35" s="86" t="s">
        <v>74</v>
      </c>
      <c r="DJ35" s="86" t="s">
        <v>74</v>
      </c>
      <c r="DK35" s="86" t="s">
        <v>74</v>
      </c>
      <c r="DL35" s="86" t="s">
        <v>74</v>
      </c>
      <c r="DM35" s="86" t="s">
        <v>74</v>
      </c>
      <c r="DN35" s="86" t="s">
        <v>74</v>
      </c>
      <c r="DO35" s="86" t="s">
        <v>74</v>
      </c>
      <c r="DP35" s="86" t="s">
        <v>74</v>
      </c>
      <c r="DQ35" s="86" t="s">
        <v>74</v>
      </c>
      <c r="DR35" s="14">
        <v>1593023.9908860046</v>
      </c>
      <c r="DS35" s="14">
        <f t="shared" si="87"/>
        <v>1593023.9908860046</v>
      </c>
      <c r="DT35" s="86" t="s">
        <v>74</v>
      </c>
      <c r="DU35" s="86" t="s">
        <v>74</v>
      </c>
      <c r="DV35" s="86" t="s">
        <v>74</v>
      </c>
      <c r="DW35" s="86" t="s">
        <v>74</v>
      </c>
      <c r="DX35" s="86" t="s">
        <v>74</v>
      </c>
      <c r="DY35" s="86" t="s">
        <v>74</v>
      </c>
      <c r="DZ35" s="86" t="s">
        <v>74</v>
      </c>
      <c r="EA35" s="86" t="s">
        <v>74</v>
      </c>
      <c r="EB35" s="86" t="s">
        <v>74</v>
      </c>
      <c r="EC35" s="86" t="s">
        <v>74</v>
      </c>
      <c r="ED35" s="86" t="s">
        <v>74</v>
      </c>
      <c r="EE35" s="14">
        <v>1951040.32</v>
      </c>
      <c r="EF35" s="14">
        <f t="shared" si="89"/>
        <v>1951040.32</v>
      </c>
      <c r="EG35" s="86" t="s">
        <v>74</v>
      </c>
      <c r="EH35" s="86" t="s">
        <v>74</v>
      </c>
      <c r="EI35" s="86" t="s">
        <v>74</v>
      </c>
      <c r="EJ35" s="86" t="s">
        <v>74</v>
      </c>
      <c r="EK35" s="86" t="s">
        <v>74</v>
      </c>
      <c r="EL35" s="86" t="s">
        <v>74</v>
      </c>
      <c r="EM35" s="86" t="s">
        <v>74</v>
      </c>
      <c r="EN35" s="86" t="s">
        <v>74</v>
      </c>
      <c r="EO35" s="86" t="s">
        <v>74</v>
      </c>
      <c r="EP35" s="86" t="s">
        <v>74</v>
      </c>
      <c r="EQ35" s="86" t="s">
        <v>74</v>
      </c>
      <c r="ER35" s="86">
        <v>2168516.7299435898</v>
      </c>
      <c r="ES35" s="14">
        <f t="shared" si="91"/>
        <v>2168516.7299435898</v>
      </c>
      <c r="ET35" s="86" t="s">
        <v>74</v>
      </c>
      <c r="EU35" s="86" t="s">
        <v>74</v>
      </c>
      <c r="EV35" s="86" t="s">
        <v>74</v>
      </c>
      <c r="EW35" s="86" t="s">
        <v>74</v>
      </c>
      <c r="EX35" s="86" t="s">
        <v>74</v>
      </c>
      <c r="EY35" s="86"/>
      <c r="EZ35" s="86"/>
      <c r="FA35" s="86"/>
      <c r="FB35" s="86"/>
      <c r="FC35" s="86"/>
      <c r="FD35" s="86"/>
      <c r="FE35" s="86"/>
      <c r="FF35" s="14">
        <f t="shared" si="93"/>
        <v>0</v>
      </c>
    </row>
    <row r="36" spans="2:162" s="37" customFormat="1" ht="28.5">
      <c r="B36" s="34" t="s">
        <v>69</v>
      </c>
      <c r="C36" s="35" t="s">
        <v>73</v>
      </c>
      <c r="D36" s="35" t="s">
        <v>73</v>
      </c>
      <c r="E36" s="36">
        <v>202509.138421118</v>
      </c>
      <c r="F36" s="36">
        <f t="shared" si="100"/>
        <v>202509.138421118</v>
      </c>
      <c r="G36" s="35" t="s">
        <v>74</v>
      </c>
      <c r="H36" s="35" t="s">
        <v>74</v>
      </c>
      <c r="I36" s="35" t="s">
        <v>74</v>
      </c>
      <c r="J36" s="35" t="s">
        <v>74</v>
      </c>
      <c r="K36" s="35" t="s">
        <v>74</v>
      </c>
      <c r="L36" s="35" t="s">
        <v>74</v>
      </c>
      <c r="M36" s="35" t="s">
        <v>74</v>
      </c>
      <c r="N36" s="35" t="s">
        <v>74</v>
      </c>
      <c r="O36" s="35" t="s">
        <v>74</v>
      </c>
      <c r="P36" s="35" t="s">
        <v>74</v>
      </c>
      <c r="Q36" s="35" t="s">
        <v>74</v>
      </c>
      <c r="R36" s="36">
        <v>219379.02211509499</v>
      </c>
      <c r="S36" s="36">
        <f t="shared" si="94"/>
        <v>219379.02211509499</v>
      </c>
      <c r="T36" s="35" t="s">
        <v>74</v>
      </c>
      <c r="U36" s="35" t="s">
        <v>74</v>
      </c>
      <c r="V36" s="35" t="s">
        <v>74</v>
      </c>
      <c r="W36" s="35" t="s">
        <v>74</v>
      </c>
      <c r="X36" s="35" t="s">
        <v>74</v>
      </c>
      <c r="Y36" s="35" t="s">
        <v>74</v>
      </c>
      <c r="Z36" s="35" t="s">
        <v>74</v>
      </c>
      <c r="AA36" s="35" t="s">
        <v>74</v>
      </c>
      <c r="AB36" s="35" t="s">
        <v>74</v>
      </c>
      <c r="AC36" s="35" t="s">
        <v>74</v>
      </c>
      <c r="AD36" s="35" t="s">
        <v>74</v>
      </c>
      <c r="AE36" s="36">
        <v>175153.04783705799</v>
      </c>
      <c r="AF36" s="36">
        <f t="shared" si="95"/>
        <v>175153.04783705799</v>
      </c>
      <c r="AG36" s="35" t="s">
        <v>74</v>
      </c>
      <c r="AH36" s="35" t="s">
        <v>74</v>
      </c>
      <c r="AI36" s="35" t="s">
        <v>74</v>
      </c>
      <c r="AJ36" s="35" t="s">
        <v>74</v>
      </c>
      <c r="AK36" s="35" t="s">
        <v>74</v>
      </c>
      <c r="AL36" s="35" t="s">
        <v>74</v>
      </c>
      <c r="AM36" s="35" t="s">
        <v>74</v>
      </c>
      <c r="AN36" s="35" t="s">
        <v>74</v>
      </c>
      <c r="AO36" s="35" t="s">
        <v>74</v>
      </c>
      <c r="AP36" s="35" t="s">
        <v>74</v>
      </c>
      <c r="AQ36" s="35" t="s">
        <v>74</v>
      </c>
      <c r="AR36" s="36">
        <v>394788.07637053297</v>
      </c>
      <c r="AS36" s="36">
        <f t="shared" si="96"/>
        <v>394788.07637053297</v>
      </c>
      <c r="AT36" s="35" t="s">
        <v>74</v>
      </c>
      <c r="AU36" s="35" t="s">
        <v>74</v>
      </c>
      <c r="AV36" s="35" t="s">
        <v>74</v>
      </c>
      <c r="AW36" s="35" t="s">
        <v>74</v>
      </c>
      <c r="AX36" s="35" t="s">
        <v>74</v>
      </c>
      <c r="AY36" s="35" t="s">
        <v>74</v>
      </c>
      <c r="AZ36" s="35" t="s">
        <v>74</v>
      </c>
      <c r="BA36" s="35" t="s">
        <v>74</v>
      </c>
      <c r="BB36" s="35" t="s">
        <v>74</v>
      </c>
      <c r="BC36" s="35" t="s">
        <v>74</v>
      </c>
      <c r="BD36" s="35" t="s">
        <v>74</v>
      </c>
      <c r="BE36" s="36">
        <v>386107.28918914503</v>
      </c>
      <c r="BF36" s="36">
        <f t="shared" si="97"/>
        <v>386107.28918914503</v>
      </c>
      <c r="BG36" s="35" t="s">
        <v>74</v>
      </c>
      <c r="BH36" s="35" t="s">
        <v>74</v>
      </c>
      <c r="BI36" s="35" t="s">
        <v>74</v>
      </c>
      <c r="BJ36" s="35" t="s">
        <v>74</v>
      </c>
      <c r="BK36" s="35" t="s">
        <v>74</v>
      </c>
      <c r="BL36" s="35" t="s">
        <v>74</v>
      </c>
      <c r="BM36" s="35" t="s">
        <v>74</v>
      </c>
      <c r="BN36" s="35" t="s">
        <v>74</v>
      </c>
      <c r="BO36" s="35" t="s">
        <v>74</v>
      </c>
      <c r="BP36" s="35" t="s">
        <v>74</v>
      </c>
      <c r="BQ36" s="35" t="s">
        <v>74</v>
      </c>
      <c r="BR36" s="14">
        <v>545526.32999999996</v>
      </c>
      <c r="BS36" s="14">
        <f t="shared" si="98"/>
        <v>545526.32999999996</v>
      </c>
      <c r="BT36" s="86" t="s">
        <v>74</v>
      </c>
      <c r="BU36" s="86" t="s">
        <v>74</v>
      </c>
      <c r="BV36" s="86" t="s">
        <v>74</v>
      </c>
      <c r="BW36" s="86" t="s">
        <v>74</v>
      </c>
      <c r="BX36" s="86" t="s">
        <v>74</v>
      </c>
      <c r="BY36" s="86" t="s">
        <v>74</v>
      </c>
      <c r="BZ36" s="86" t="s">
        <v>74</v>
      </c>
      <c r="CA36" s="86" t="s">
        <v>74</v>
      </c>
      <c r="CB36" s="86" t="s">
        <v>74</v>
      </c>
      <c r="CC36" s="86" t="s">
        <v>74</v>
      </c>
      <c r="CD36" s="86" t="s">
        <v>74</v>
      </c>
      <c r="CE36" s="14">
        <v>555993.88163011544</v>
      </c>
      <c r="CF36" s="14">
        <f t="shared" si="99"/>
        <v>555993.88163011544</v>
      </c>
      <c r="CG36" s="86" t="s">
        <v>74</v>
      </c>
      <c r="CH36" s="86" t="s">
        <v>74</v>
      </c>
      <c r="CI36" s="86" t="s">
        <v>74</v>
      </c>
      <c r="CJ36" s="86" t="s">
        <v>74</v>
      </c>
      <c r="CK36" s="86" t="s">
        <v>74</v>
      </c>
      <c r="CL36" s="86" t="s">
        <v>74</v>
      </c>
      <c r="CM36" s="86" t="s">
        <v>74</v>
      </c>
      <c r="CN36" s="86" t="s">
        <v>74</v>
      </c>
      <c r="CO36" s="86" t="s">
        <v>74</v>
      </c>
      <c r="CP36" s="86" t="s">
        <v>74</v>
      </c>
      <c r="CQ36" s="86" t="s">
        <v>74</v>
      </c>
      <c r="CR36" s="14">
        <v>638451.71832320001</v>
      </c>
      <c r="CS36" s="14">
        <f t="shared" si="84"/>
        <v>638451.71832320001</v>
      </c>
      <c r="CT36" s="86" t="s">
        <v>74</v>
      </c>
      <c r="CU36" s="86" t="s">
        <v>74</v>
      </c>
      <c r="CV36" s="86" t="s">
        <v>74</v>
      </c>
      <c r="CW36" s="86" t="s">
        <v>74</v>
      </c>
      <c r="CX36" s="86" t="s">
        <v>74</v>
      </c>
      <c r="CY36" s="86" t="s">
        <v>74</v>
      </c>
      <c r="CZ36" s="86" t="s">
        <v>74</v>
      </c>
      <c r="DA36" s="86" t="s">
        <v>74</v>
      </c>
      <c r="DB36" s="86" t="s">
        <v>74</v>
      </c>
      <c r="DC36" s="86" t="s">
        <v>74</v>
      </c>
      <c r="DD36" s="86" t="s">
        <v>74</v>
      </c>
      <c r="DE36" s="14">
        <v>734705.75</v>
      </c>
      <c r="DF36" s="14">
        <f t="shared" si="85"/>
        <v>734705.75</v>
      </c>
      <c r="DG36" s="86" t="s">
        <v>74</v>
      </c>
      <c r="DH36" s="86" t="s">
        <v>74</v>
      </c>
      <c r="DI36" s="86" t="s">
        <v>74</v>
      </c>
      <c r="DJ36" s="86" t="s">
        <v>74</v>
      </c>
      <c r="DK36" s="86" t="s">
        <v>74</v>
      </c>
      <c r="DL36" s="86" t="s">
        <v>74</v>
      </c>
      <c r="DM36" s="86" t="s">
        <v>74</v>
      </c>
      <c r="DN36" s="86" t="s">
        <v>74</v>
      </c>
      <c r="DO36" s="86" t="s">
        <v>74</v>
      </c>
      <c r="DP36" s="86" t="s">
        <v>74</v>
      </c>
      <c r="DQ36" s="86" t="s">
        <v>74</v>
      </c>
      <c r="DR36" s="14">
        <v>733361.50006509479</v>
      </c>
      <c r="DS36" s="14">
        <f t="shared" si="87"/>
        <v>733361.50006509479</v>
      </c>
      <c r="DT36" s="86" t="s">
        <v>74</v>
      </c>
      <c r="DU36" s="86" t="s">
        <v>74</v>
      </c>
      <c r="DV36" s="86" t="s">
        <v>74</v>
      </c>
      <c r="DW36" s="86" t="s">
        <v>74</v>
      </c>
      <c r="DX36" s="86" t="s">
        <v>74</v>
      </c>
      <c r="DY36" s="86" t="s">
        <v>74</v>
      </c>
      <c r="DZ36" s="86" t="s">
        <v>74</v>
      </c>
      <c r="EA36" s="86" t="s">
        <v>74</v>
      </c>
      <c r="EB36" s="86" t="s">
        <v>74</v>
      </c>
      <c r="EC36" s="86" t="s">
        <v>74</v>
      </c>
      <c r="ED36" s="86" t="s">
        <v>74</v>
      </c>
      <c r="EE36" s="14">
        <v>755218.56</v>
      </c>
      <c r="EF36" s="14">
        <f t="shared" si="89"/>
        <v>755218.56</v>
      </c>
      <c r="EG36" s="86" t="s">
        <v>74</v>
      </c>
      <c r="EH36" s="86" t="s">
        <v>74</v>
      </c>
      <c r="EI36" s="86" t="s">
        <v>74</v>
      </c>
      <c r="EJ36" s="86" t="s">
        <v>74</v>
      </c>
      <c r="EK36" s="86" t="s">
        <v>74</v>
      </c>
      <c r="EL36" s="86" t="s">
        <v>74</v>
      </c>
      <c r="EM36" s="86" t="s">
        <v>74</v>
      </c>
      <c r="EN36" s="86" t="s">
        <v>74</v>
      </c>
      <c r="EO36" s="86" t="s">
        <v>74</v>
      </c>
      <c r="EP36" s="86" t="s">
        <v>74</v>
      </c>
      <c r="EQ36" s="86" t="s">
        <v>74</v>
      </c>
      <c r="ER36" s="86">
        <v>784858.35022810439</v>
      </c>
      <c r="ES36" s="14">
        <f t="shared" si="91"/>
        <v>784858.35022810439</v>
      </c>
      <c r="ET36" s="86" t="s">
        <v>74</v>
      </c>
      <c r="EU36" s="86" t="s">
        <v>74</v>
      </c>
      <c r="EV36" s="86" t="s">
        <v>74</v>
      </c>
      <c r="EW36" s="86" t="s">
        <v>74</v>
      </c>
      <c r="EX36" s="86" t="s">
        <v>74</v>
      </c>
      <c r="EY36" s="86"/>
      <c r="EZ36" s="86"/>
      <c r="FA36" s="86"/>
      <c r="FB36" s="86"/>
      <c r="FC36" s="86"/>
      <c r="FD36" s="86"/>
      <c r="FE36" s="86"/>
      <c r="FF36" s="14">
        <f t="shared" si="93"/>
        <v>0</v>
      </c>
    </row>
    <row r="37" spans="2:162" s="29" customFormat="1" ht="15">
      <c r="B37" s="30" t="s">
        <v>75</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c r="B38" s="30" t="s">
        <v>57</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11043551.224865839</v>
      </c>
      <c r="EV38" s="31">
        <f t="shared" si="131"/>
        <v>13100547.16</v>
      </c>
      <c r="EW38" s="31">
        <f t="shared" si="131"/>
        <v>12593184.84561104</v>
      </c>
      <c r="EX38" s="31">
        <f t="shared" si="131"/>
        <v>15249089.609999999</v>
      </c>
      <c r="EY38" s="31">
        <f t="shared" si="131"/>
        <v>0</v>
      </c>
      <c r="EZ38" s="31">
        <f t="shared" si="131"/>
        <v>0</v>
      </c>
      <c r="FA38" s="31">
        <f t="shared" si="131"/>
        <v>0</v>
      </c>
      <c r="FB38" s="31">
        <f t="shared" si="131"/>
        <v>0</v>
      </c>
      <c r="FC38" s="31">
        <f t="shared" si="131"/>
        <v>0</v>
      </c>
      <c r="FD38" s="31">
        <f t="shared" si="131"/>
        <v>0</v>
      </c>
      <c r="FE38" s="31">
        <f>+FE28+FE31+FE34+FE37</f>
        <v>0</v>
      </c>
      <c r="FF38" s="14">
        <f t="shared" si="93"/>
        <v>65474566.591276869</v>
      </c>
    </row>
    <row r="39" spans="2:162" ht="24">
      <c r="B39" s="77" t="s">
        <v>76</v>
      </c>
      <c r="DU39" s="91">
        <f>DU38-DT38</f>
        <v>-1334365.4567640398</v>
      </c>
      <c r="EH39" s="91"/>
      <c r="EU39" s="91"/>
    </row>
    <row r="40" spans="2:162">
      <c r="B40" s="75"/>
    </row>
  </sheetData>
  <mergeCells count="5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F6:EF7"/>
    <mergeCell ref="DT26:EE26"/>
    <mergeCell ref="EF26:EF27"/>
    <mergeCell ref="DG6:DR6"/>
    <mergeCell ref="DS6:DS7"/>
    <mergeCell ref="DG26:DR26"/>
    <mergeCell ref="DS26:DS27"/>
    <mergeCell ref="CT6:DE6"/>
    <mergeCell ref="DF6:DF7"/>
    <mergeCell ref="CT26:DE26"/>
    <mergeCell ref="DF26:DF27"/>
    <mergeCell ref="DT6:EE6"/>
    <mergeCell ref="ET6:FE6"/>
    <mergeCell ref="FF6:FF7"/>
    <mergeCell ref="ET26:FE26"/>
    <mergeCell ref="FF26:FF27"/>
    <mergeCell ref="EG6:ER6"/>
    <mergeCell ref="ES6:ES7"/>
    <mergeCell ref="EG26:ER26"/>
    <mergeCell ref="ES26:E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zoomScale="85" zoomScaleNormal="85" workbookViewId="0">
      <pane xSplit="2" ySplit="3" topLeftCell="EO70" activePane="bottomRight" state="frozen"/>
      <selection pane="bottomRight" activeCell="ER77" sqref="ER77:ER102"/>
      <selection pane="bottomLeft" activeCell="A4" sqref="A4"/>
      <selection pane="topRight" activeCell="C1" sqref="C1"/>
    </sheetView>
  </sheetViews>
  <sheetFormatPr defaultColWidth="11.42578125" defaultRowHeight="12.75"/>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c r="A1" s="103" t="s">
        <v>0</v>
      </c>
      <c r="B1" s="103"/>
    </row>
    <row r="2" spans="1:156" ht="30" customHeight="1">
      <c r="A2" s="104" t="s">
        <v>77</v>
      </c>
      <c r="B2" s="104"/>
    </row>
    <row r="3" spans="1:156" ht="15" customHeight="1">
      <c r="A3" s="105" t="s">
        <v>10</v>
      </c>
      <c r="B3" s="105"/>
      <c r="AE3" s="39"/>
    </row>
    <row r="4" spans="1:156">
      <c r="AE4" s="39"/>
    </row>
    <row r="5" spans="1:156" s="33" customFormat="1" ht="15">
      <c r="B5" s="40" t="s">
        <v>78</v>
      </c>
      <c r="C5" s="41"/>
      <c r="AU5" s="42"/>
      <c r="AV5" s="42"/>
      <c r="AW5" s="42"/>
      <c r="AX5" s="42"/>
      <c r="AY5" s="42"/>
      <c r="AZ5" s="42"/>
      <c r="BA5" s="42"/>
    </row>
    <row r="6" spans="1:156" s="3" customFormat="1" ht="15">
      <c r="B6" s="101"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c r="EN6" s="98">
        <v>2025</v>
      </c>
      <c r="EO6" s="98"/>
      <c r="EP6" s="98"/>
      <c r="EQ6" s="98"/>
      <c r="ER6" s="98"/>
      <c r="ES6" s="98"/>
      <c r="ET6" s="98"/>
      <c r="EU6" s="98"/>
      <c r="EV6" s="98"/>
      <c r="EW6" s="98"/>
      <c r="EX6" s="98"/>
      <c r="EY6" s="98"/>
      <c r="EZ6" s="99" t="s">
        <v>26</v>
      </c>
    </row>
    <row r="7" spans="1:156" s="3" customFormat="1" ht="30">
      <c r="B7" s="102"/>
      <c r="C7" s="11" t="s">
        <v>36</v>
      </c>
      <c r="D7" s="11" t="s">
        <v>37</v>
      </c>
      <c r="E7" s="11" t="s">
        <v>38</v>
      </c>
      <c r="F7" s="11" t="s">
        <v>27</v>
      </c>
      <c r="G7" s="11" t="s">
        <v>28</v>
      </c>
      <c r="H7" s="11" t="s">
        <v>29</v>
      </c>
      <c r="I7" s="11" t="s">
        <v>30</v>
      </c>
      <c r="J7" s="11" t="s">
        <v>31</v>
      </c>
      <c r="K7" s="11" t="s">
        <v>32</v>
      </c>
      <c r="L7" s="11" t="s">
        <v>33</v>
      </c>
      <c r="M7" s="11" t="s">
        <v>34</v>
      </c>
      <c r="N7" s="11" t="s">
        <v>35</v>
      </c>
      <c r="O7" s="11" t="s">
        <v>36</v>
      </c>
      <c r="P7" s="11" t="s">
        <v>37</v>
      </c>
      <c r="Q7" s="11" t="s">
        <v>38</v>
      </c>
      <c r="R7" s="11" t="s">
        <v>27</v>
      </c>
      <c r="S7" s="11" t="s">
        <v>28</v>
      </c>
      <c r="T7" s="11" t="s">
        <v>29</v>
      </c>
      <c r="U7" s="11" t="s">
        <v>30</v>
      </c>
      <c r="V7" s="11" t="s">
        <v>31</v>
      </c>
      <c r="W7" s="11" t="s">
        <v>32</v>
      </c>
      <c r="X7" s="11" t="s">
        <v>33</v>
      </c>
      <c r="Y7" s="11" t="s">
        <v>34</v>
      </c>
      <c r="Z7" s="11" t="s">
        <v>35</v>
      </c>
      <c r="AA7" s="11" t="s">
        <v>36</v>
      </c>
      <c r="AB7" s="11" t="s">
        <v>37</v>
      </c>
      <c r="AC7" s="11" t="s">
        <v>38</v>
      </c>
      <c r="AD7" s="11" t="s">
        <v>27</v>
      </c>
      <c r="AE7" s="11" t="s">
        <v>28</v>
      </c>
      <c r="AF7" s="11" t="s">
        <v>29</v>
      </c>
      <c r="AG7" s="11" t="s">
        <v>30</v>
      </c>
      <c r="AH7" s="11" t="s">
        <v>31</v>
      </c>
      <c r="AI7" s="11" t="s">
        <v>32</v>
      </c>
      <c r="AJ7" s="11" t="s">
        <v>33</v>
      </c>
      <c r="AK7" s="11" t="s">
        <v>34</v>
      </c>
      <c r="AL7" s="11" t="s">
        <v>35</v>
      </c>
      <c r="AM7" s="11" t="s">
        <v>36</v>
      </c>
      <c r="AN7" s="11" t="s">
        <v>37</v>
      </c>
      <c r="AO7" s="11" t="s">
        <v>38</v>
      </c>
      <c r="AP7" s="11" t="s">
        <v>27</v>
      </c>
      <c r="AQ7" s="11" t="s">
        <v>28</v>
      </c>
      <c r="AR7" s="11" t="s">
        <v>29</v>
      </c>
      <c r="AS7" s="11" t="s">
        <v>30</v>
      </c>
      <c r="AT7" s="11" t="s">
        <v>31</v>
      </c>
      <c r="AU7" s="11" t="s">
        <v>32</v>
      </c>
      <c r="AV7" s="11" t="s">
        <v>33</v>
      </c>
      <c r="AW7" s="11" t="s">
        <v>34</v>
      </c>
      <c r="AX7" s="11" t="s">
        <v>35</v>
      </c>
      <c r="AY7" s="11" t="s">
        <v>36</v>
      </c>
      <c r="AZ7" s="11" t="s">
        <v>37</v>
      </c>
      <c r="BA7" s="11" t="s">
        <v>38</v>
      </c>
      <c r="BB7" s="11" t="s">
        <v>27</v>
      </c>
      <c r="BC7" s="11" t="s">
        <v>28</v>
      </c>
      <c r="BD7" s="11" t="s">
        <v>29</v>
      </c>
      <c r="BE7" s="11" t="s">
        <v>30</v>
      </c>
      <c r="BF7" s="11" t="s">
        <v>31</v>
      </c>
      <c r="BG7" s="11" t="s">
        <v>32</v>
      </c>
      <c r="BH7" s="11" t="s">
        <v>33</v>
      </c>
      <c r="BI7" s="11" t="s">
        <v>34</v>
      </c>
      <c r="BJ7" s="11" t="s">
        <v>35</v>
      </c>
      <c r="BK7" s="11" t="s">
        <v>36</v>
      </c>
      <c r="BL7" s="11" t="s">
        <v>37</v>
      </c>
      <c r="BM7" s="11" t="s">
        <v>38</v>
      </c>
      <c r="BN7" s="11" t="s">
        <v>27</v>
      </c>
      <c r="BO7" s="11" t="s">
        <v>28</v>
      </c>
      <c r="BP7" s="11" t="s">
        <v>29</v>
      </c>
      <c r="BQ7" s="11" t="s">
        <v>30</v>
      </c>
      <c r="BR7" s="11" t="s">
        <v>31</v>
      </c>
      <c r="BS7" s="11" t="s">
        <v>32</v>
      </c>
      <c r="BT7" s="11" t="s">
        <v>33</v>
      </c>
      <c r="BU7" s="11" t="s">
        <v>34</v>
      </c>
      <c r="BV7" s="11" t="s">
        <v>35</v>
      </c>
      <c r="BW7" s="11" t="s">
        <v>36</v>
      </c>
      <c r="BX7" s="11" t="s">
        <v>37</v>
      </c>
      <c r="BY7" s="11" t="s">
        <v>38</v>
      </c>
      <c r="BZ7" s="100"/>
      <c r="CA7" s="11" t="s">
        <v>27</v>
      </c>
      <c r="CB7" s="11" t="s">
        <v>28</v>
      </c>
      <c r="CC7" s="11" t="s">
        <v>29</v>
      </c>
      <c r="CD7" s="11" t="s">
        <v>30</v>
      </c>
      <c r="CE7" s="11" t="s">
        <v>31</v>
      </c>
      <c r="CF7" s="11" t="s">
        <v>32</v>
      </c>
      <c r="CG7" s="11" t="s">
        <v>33</v>
      </c>
      <c r="CH7" s="11" t="s">
        <v>34</v>
      </c>
      <c r="CI7" s="11" t="s">
        <v>35</v>
      </c>
      <c r="CJ7" s="11" t="s">
        <v>36</v>
      </c>
      <c r="CK7" s="11" t="s">
        <v>37</v>
      </c>
      <c r="CL7" s="11" t="s">
        <v>38</v>
      </c>
      <c r="CM7" s="100"/>
      <c r="CN7" s="11" t="s">
        <v>27</v>
      </c>
      <c r="CO7" s="11" t="s">
        <v>28</v>
      </c>
      <c r="CP7" s="11" t="s">
        <v>29</v>
      </c>
      <c r="CQ7" s="11" t="s">
        <v>30</v>
      </c>
      <c r="CR7" s="11" t="s">
        <v>31</v>
      </c>
      <c r="CS7" s="11" t="s">
        <v>32</v>
      </c>
      <c r="CT7" s="11" t="s">
        <v>33</v>
      </c>
      <c r="CU7" s="11" t="s">
        <v>34</v>
      </c>
      <c r="CV7" s="11" t="s">
        <v>35</v>
      </c>
      <c r="CW7" s="11" t="s">
        <v>36</v>
      </c>
      <c r="CX7" s="11" t="s">
        <v>37</v>
      </c>
      <c r="CY7" s="11" t="s">
        <v>38</v>
      </c>
      <c r="CZ7" s="100"/>
      <c r="DA7" s="11" t="s">
        <v>27</v>
      </c>
      <c r="DB7" s="11" t="s">
        <v>28</v>
      </c>
      <c r="DC7" s="11" t="s">
        <v>29</v>
      </c>
      <c r="DD7" s="11" t="s">
        <v>30</v>
      </c>
      <c r="DE7" s="11" t="s">
        <v>31</v>
      </c>
      <c r="DF7" s="11" t="s">
        <v>32</v>
      </c>
      <c r="DG7" s="11" t="s">
        <v>33</v>
      </c>
      <c r="DH7" s="11" t="s">
        <v>34</v>
      </c>
      <c r="DI7" s="11" t="s">
        <v>35</v>
      </c>
      <c r="DJ7" s="11" t="s">
        <v>36</v>
      </c>
      <c r="DK7" s="11" t="s">
        <v>37</v>
      </c>
      <c r="DL7" s="11" t="s">
        <v>38</v>
      </c>
      <c r="DM7" s="100"/>
      <c r="DN7" s="11" t="s">
        <v>27</v>
      </c>
      <c r="DO7" s="11" t="s">
        <v>28</v>
      </c>
      <c r="DP7" s="11" t="s">
        <v>29</v>
      </c>
      <c r="DQ7" s="11" t="s">
        <v>30</v>
      </c>
      <c r="DR7" s="11" t="s">
        <v>31</v>
      </c>
      <c r="DS7" s="11" t="s">
        <v>32</v>
      </c>
      <c r="DT7" s="11" t="s">
        <v>33</v>
      </c>
      <c r="DU7" s="11" t="s">
        <v>34</v>
      </c>
      <c r="DV7" s="11" t="s">
        <v>35</v>
      </c>
      <c r="DW7" s="11" t="s">
        <v>36</v>
      </c>
      <c r="DX7" s="11" t="s">
        <v>37</v>
      </c>
      <c r="DY7" s="11" t="s">
        <v>38</v>
      </c>
      <c r="DZ7" s="100"/>
      <c r="EA7" s="11" t="s">
        <v>27</v>
      </c>
      <c r="EB7" s="11" t="s">
        <v>28</v>
      </c>
      <c r="EC7" s="11" t="s">
        <v>29</v>
      </c>
      <c r="ED7" s="11" t="s">
        <v>30</v>
      </c>
      <c r="EE7" s="11" t="s">
        <v>31</v>
      </c>
      <c r="EF7" s="11" t="s">
        <v>32</v>
      </c>
      <c r="EG7" s="11" t="s">
        <v>33</v>
      </c>
      <c r="EH7" s="11" t="s">
        <v>34</v>
      </c>
      <c r="EI7" s="11" t="s">
        <v>35</v>
      </c>
      <c r="EJ7" s="11" t="s">
        <v>36</v>
      </c>
      <c r="EK7" s="11" t="s">
        <v>37</v>
      </c>
      <c r="EL7" s="11" t="s">
        <v>38</v>
      </c>
      <c r="EM7" s="100"/>
      <c r="EN7" s="11" t="s">
        <v>27</v>
      </c>
      <c r="EO7" s="11" t="s">
        <v>28</v>
      </c>
      <c r="EP7" s="11" t="s">
        <v>29</v>
      </c>
      <c r="EQ7" s="11" t="s">
        <v>30</v>
      </c>
      <c r="ER7" s="11" t="s">
        <v>31</v>
      </c>
      <c r="ES7" s="11" t="s">
        <v>32</v>
      </c>
      <c r="ET7" s="11" t="s">
        <v>33</v>
      </c>
      <c r="EU7" s="11" t="s">
        <v>34</v>
      </c>
      <c r="EV7" s="11" t="s">
        <v>35</v>
      </c>
      <c r="EW7" s="11" t="s">
        <v>36</v>
      </c>
      <c r="EX7" s="11" t="s">
        <v>37</v>
      </c>
      <c r="EY7" s="11" t="s">
        <v>38</v>
      </c>
      <c r="EZ7" s="100"/>
    </row>
    <row r="8" spans="1:156" s="33" customFormat="1" ht="15" customHeight="1">
      <c r="B8" s="43" t="s">
        <v>79</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v>0.99497857142857149</v>
      </c>
      <c r="EP8" s="44">
        <v>0.99890000000000012</v>
      </c>
      <c r="EQ8" s="45">
        <v>0.99547666666666679</v>
      </c>
      <c r="ER8" s="45">
        <v>0.99929354838709672</v>
      </c>
      <c r="ES8" s="45"/>
      <c r="ET8" s="44"/>
      <c r="EU8" s="44"/>
      <c r="EV8" s="44"/>
      <c r="EW8" s="44"/>
      <c r="EX8" s="44"/>
      <c r="EY8" s="44"/>
      <c r="EZ8" s="44">
        <f t="shared" ref="EZ8:EZ13" si="3">+AVERAGE(EN8:EY8)</f>
        <v>0.99755749923195081</v>
      </c>
    </row>
    <row r="9" spans="1:156" s="33" customFormat="1" ht="15" customHeight="1">
      <c r="B9" s="43" t="s">
        <v>80</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v>0.91587142857142878</v>
      </c>
      <c r="EP9" s="44">
        <v>0.94126774193548379</v>
      </c>
      <c r="EQ9" s="45">
        <v>0.9493033333333335</v>
      </c>
      <c r="ER9" s="45">
        <v>0.95310645161290319</v>
      </c>
      <c r="ES9" s="45"/>
      <c r="ET9" s="44"/>
      <c r="EU9" s="44"/>
      <c r="EV9" s="44"/>
      <c r="EW9" s="44"/>
      <c r="EX9" s="44"/>
      <c r="EY9" s="44"/>
      <c r="EZ9" s="44">
        <f t="shared" si="3"/>
        <v>0.93989946850998474</v>
      </c>
    </row>
    <row r="10" spans="1:156" s="33" customFormat="1" ht="15" customHeight="1">
      <c r="B10" s="43" t="s">
        <v>81</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v>0.9215295296717172</v>
      </c>
      <c r="EP10" s="44">
        <v>0.9172847197376266</v>
      </c>
      <c r="EQ10" s="45">
        <v>0.94773395371989111</v>
      </c>
      <c r="ER10" s="45">
        <v>0.95868510758298553</v>
      </c>
      <c r="ES10" s="45"/>
      <c r="ET10" s="44"/>
      <c r="EU10" s="44"/>
      <c r="EV10" s="44"/>
      <c r="EW10" s="44"/>
      <c r="EX10" s="44"/>
      <c r="EY10" s="44"/>
      <c r="EZ10" s="44">
        <f t="shared" si="3"/>
        <v>0.93220273003288701</v>
      </c>
    </row>
    <row r="11" spans="1:156" s="33" customFormat="1" ht="15" customHeight="1">
      <c r="B11" s="43" t="s">
        <v>82</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v>0.91629375000000013</v>
      </c>
      <c r="EP11" s="44">
        <v>0.91126105769230759</v>
      </c>
      <c r="EQ11" s="45">
        <v>0.94686105769230788</v>
      </c>
      <c r="ER11" s="45">
        <v>0.95828807692307671</v>
      </c>
      <c r="ES11" s="45"/>
      <c r="ET11" s="44"/>
      <c r="EU11" s="44"/>
      <c r="EV11" s="44"/>
      <c r="EW11" s="44"/>
      <c r="EX11" s="44"/>
      <c r="EY11" s="44"/>
      <c r="EZ11" s="44">
        <f t="shared" si="3"/>
        <v>0.92888424999999997</v>
      </c>
    </row>
    <row r="12" spans="1:156" s="33" customFormat="1" ht="15" customHeight="1">
      <c r="B12" s="43" t="s">
        <v>83</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v>0.92676530934343415</v>
      </c>
      <c r="EP12" s="44">
        <v>0.92330838178294561</v>
      </c>
      <c r="EQ12" s="45">
        <v>0.94860684974747433</v>
      </c>
      <c r="ER12" s="45">
        <v>0.95908213824289434</v>
      </c>
      <c r="ES12" s="45"/>
      <c r="ET12" s="44"/>
      <c r="EU12" s="44"/>
      <c r="EV12" s="44"/>
      <c r="EW12" s="44"/>
      <c r="EX12" s="44"/>
      <c r="EY12" s="44"/>
      <c r="EZ12" s="44">
        <f t="shared" si="3"/>
        <v>0.93552121006577393</v>
      </c>
    </row>
    <row r="13" spans="1:156" s="33" customFormat="1" ht="15" customHeight="1">
      <c r="B13" s="43" t="s">
        <v>84</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85</v>
      </c>
      <c r="CD13" s="44" t="s">
        <v>85</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v>8.9999999999999998E-4</v>
      </c>
      <c r="EP13" s="44">
        <v>7.9976391147794802E-4</v>
      </c>
      <c r="EQ13" s="45">
        <v>7.9029764782811301E-4</v>
      </c>
      <c r="ER13" s="45">
        <v>1.08952622170457E-3</v>
      </c>
      <c r="ES13" s="45"/>
      <c r="ET13" s="44"/>
      <c r="EU13" s="44"/>
      <c r="EV13" s="44"/>
      <c r="EW13" s="44"/>
      <c r="EX13" s="44"/>
      <c r="EY13" s="44"/>
      <c r="EZ13" s="44">
        <f t="shared" si="3"/>
        <v>9.3226995961362413E-4</v>
      </c>
    </row>
    <row r="14" spans="1:156" s="33" customFormat="1" ht="15" customHeight="1">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c r="B15" s="40" t="s">
        <v>86</v>
      </c>
      <c r="C15" s="41"/>
    </row>
    <row r="16" spans="1:156" s="3" customFormat="1" ht="15">
      <c r="B16" s="101"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c r="EN16" s="98">
        <v>2025</v>
      </c>
      <c r="EO16" s="98"/>
      <c r="EP16" s="98"/>
      <c r="EQ16" s="98"/>
      <c r="ER16" s="98"/>
      <c r="ES16" s="98"/>
      <c r="ET16" s="98"/>
      <c r="EU16" s="98"/>
      <c r="EV16" s="98"/>
      <c r="EW16" s="98"/>
      <c r="EX16" s="98"/>
      <c r="EY16" s="98"/>
      <c r="EZ16" s="99" t="s">
        <v>26</v>
      </c>
    </row>
    <row r="17" spans="2:156" s="3" customFormat="1" ht="30">
      <c r="B17" s="102"/>
      <c r="C17" s="11" t="s">
        <v>36</v>
      </c>
      <c r="D17" s="11" t="s">
        <v>37</v>
      </c>
      <c r="E17" s="11" t="s">
        <v>38</v>
      </c>
      <c r="F17" s="11" t="s">
        <v>27</v>
      </c>
      <c r="G17" s="11" t="s">
        <v>28</v>
      </c>
      <c r="H17" s="11" t="s">
        <v>29</v>
      </c>
      <c r="I17" s="11" t="s">
        <v>30</v>
      </c>
      <c r="J17" s="11" t="s">
        <v>31</v>
      </c>
      <c r="K17" s="11" t="s">
        <v>32</v>
      </c>
      <c r="L17" s="11" t="s">
        <v>33</v>
      </c>
      <c r="M17" s="11" t="s">
        <v>34</v>
      </c>
      <c r="N17" s="11" t="s">
        <v>35</v>
      </c>
      <c r="O17" s="11" t="s">
        <v>36</v>
      </c>
      <c r="P17" s="11" t="s">
        <v>37</v>
      </c>
      <c r="Q17" s="11" t="s">
        <v>38</v>
      </c>
      <c r="R17" s="11" t="s">
        <v>27</v>
      </c>
      <c r="S17" s="11" t="s">
        <v>28</v>
      </c>
      <c r="T17" s="11" t="s">
        <v>29</v>
      </c>
      <c r="U17" s="11" t="s">
        <v>30</v>
      </c>
      <c r="V17" s="11" t="s">
        <v>31</v>
      </c>
      <c r="W17" s="11" t="s">
        <v>32</v>
      </c>
      <c r="X17" s="11" t="s">
        <v>33</v>
      </c>
      <c r="Y17" s="11" t="s">
        <v>34</v>
      </c>
      <c r="Z17" s="11" t="s">
        <v>35</v>
      </c>
      <c r="AA17" s="11" t="s">
        <v>36</v>
      </c>
      <c r="AB17" s="11" t="s">
        <v>37</v>
      </c>
      <c r="AC17" s="11" t="s">
        <v>38</v>
      </c>
      <c r="AD17" s="11" t="s">
        <v>27</v>
      </c>
      <c r="AE17" s="11" t="s">
        <v>28</v>
      </c>
      <c r="AF17" s="11" t="s">
        <v>29</v>
      </c>
      <c r="AG17" s="11" t="s">
        <v>30</v>
      </c>
      <c r="AH17" s="11" t="s">
        <v>31</v>
      </c>
      <c r="AI17" s="11" t="s">
        <v>32</v>
      </c>
      <c r="AJ17" s="11" t="s">
        <v>33</v>
      </c>
      <c r="AK17" s="11" t="s">
        <v>34</v>
      </c>
      <c r="AL17" s="11" t="s">
        <v>35</v>
      </c>
      <c r="AM17" s="11" t="s">
        <v>36</v>
      </c>
      <c r="AN17" s="11" t="s">
        <v>37</v>
      </c>
      <c r="AO17" s="11" t="s">
        <v>38</v>
      </c>
      <c r="AP17" s="11" t="s">
        <v>27</v>
      </c>
      <c r="AQ17" s="11" t="s">
        <v>28</v>
      </c>
      <c r="AR17" s="11" t="s">
        <v>29</v>
      </c>
      <c r="AS17" s="11" t="s">
        <v>30</v>
      </c>
      <c r="AT17" s="11" t="s">
        <v>31</v>
      </c>
      <c r="AU17" s="11" t="s">
        <v>32</v>
      </c>
      <c r="AV17" s="11" t="s">
        <v>33</v>
      </c>
      <c r="AW17" s="11" t="s">
        <v>34</v>
      </c>
      <c r="AX17" s="11" t="s">
        <v>35</v>
      </c>
      <c r="AY17" s="11" t="s">
        <v>36</v>
      </c>
      <c r="AZ17" s="11" t="s">
        <v>37</v>
      </c>
      <c r="BA17" s="11" t="s">
        <v>38</v>
      </c>
      <c r="BB17" s="11" t="s">
        <v>27</v>
      </c>
      <c r="BC17" s="11" t="s">
        <v>28</v>
      </c>
      <c r="BD17" s="11" t="s">
        <v>29</v>
      </c>
      <c r="BE17" s="11" t="s">
        <v>30</v>
      </c>
      <c r="BF17" s="11" t="s">
        <v>31</v>
      </c>
      <c r="BG17" s="11" t="s">
        <v>32</v>
      </c>
      <c r="BH17" s="11" t="s">
        <v>33</v>
      </c>
      <c r="BI17" s="11" t="s">
        <v>34</v>
      </c>
      <c r="BJ17" s="11" t="s">
        <v>35</v>
      </c>
      <c r="BK17" s="11" t="s">
        <v>36</v>
      </c>
      <c r="BL17" s="11" t="s">
        <v>37</v>
      </c>
      <c r="BM17" s="11" t="s">
        <v>38</v>
      </c>
      <c r="BN17" s="11" t="s">
        <v>27</v>
      </c>
      <c r="BO17" s="11" t="s">
        <v>28</v>
      </c>
      <c r="BP17" s="11" t="s">
        <v>29</v>
      </c>
      <c r="BQ17" s="11" t="s">
        <v>30</v>
      </c>
      <c r="BR17" s="11" t="s">
        <v>31</v>
      </c>
      <c r="BS17" s="11" t="s">
        <v>32</v>
      </c>
      <c r="BT17" s="11" t="s">
        <v>33</v>
      </c>
      <c r="BU17" s="11" t="s">
        <v>34</v>
      </c>
      <c r="BV17" s="11" t="s">
        <v>35</v>
      </c>
      <c r="BW17" s="11" t="s">
        <v>36</v>
      </c>
      <c r="BX17" s="11" t="s">
        <v>37</v>
      </c>
      <c r="BY17" s="11" t="s">
        <v>38</v>
      </c>
      <c r="BZ17" s="100"/>
      <c r="CA17" s="11" t="s">
        <v>27</v>
      </c>
      <c r="CB17" s="11" t="s">
        <v>28</v>
      </c>
      <c r="CC17" s="11" t="s">
        <v>29</v>
      </c>
      <c r="CD17" s="11" t="s">
        <v>30</v>
      </c>
      <c r="CE17" s="11" t="s">
        <v>31</v>
      </c>
      <c r="CF17" s="11" t="s">
        <v>32</v>
      </c>
      <c r="CG17" s="11" t="s">
        <v>33</v>
      </c>
      <c r="CH17" s="11" t="s">
        <v>34</v>
      </c>
      <c r="CI17" s="11" t="s">
        <v>35</v>
      </c>
      <c r="CJ17" s="11" t="s">
        <v>36</v>
      </c>
      <c r="CK17" s="11" t="s">
        <v>37</v>
      </c>
      <c r="CL17" s="11" t="s">
        <v>38</v>
      </c>
      <c r="CM17" s="100"/>
      <c r="CN17" s="11" t="s">
        <v>27</v>
      </c>
      <c r="CO17" s="11" t="s">
        <v>28</v>
      </c>
      <c r="CP17" s="11" t="s">
        <v>29</v>
      </c>
      <c r="CQ17" s="11" t="s">
        <v>30</v>
      </c>
      <c r="CR17" s="11" t="s">
        <v>31</v>
      </c>
      <c r="CS17" s="11" t="s">
        <v>32</v>
      </c>
      <c r="CT17" s="11" t="s">
        <v>33</v>
      </c>
      <c r="CU17" s="11" t="s">
        <v>34</v>
      </c>
      <c r="CV17" s="11" t="s">
        <v>35</v>
      </c>
      <c r="CW17" s="11" t="s">
        <v>36</v>
      </c>
      <c r="CX17" s="11" t="s">
        <v>37</v>
      </c>
      <c r="CY17" s="11" t="s">
        <v>38</v>
      </c>
      <c r="CZ17" s="100"/>
      <c r="DA17" s="11" t="s">
        <v>27</v>
      </c>
      <c r="DB17" s="11" t="s">
        <v>28</v>
      </c>
      <c r="DC17" s="11" t="s">
        <v>29</v>
      </c>
      <c r="DD17" s="11" t="s">
        <v>30</v>
      </c>
      <c r="DE17" s="11" t="s">
        <v>31</v>
      </c>
      <c r="DF17" s="11" t="s">
        <v>32</v>
      </c>
      <c r="DG17" s="11" t="s">
        <v>33</v>
      </c>
      <c r="DH17" s="11" t="s">
        <v>34</v>
      </c>
      <c r="DI17" s="11" t="s">
        <v>35</v>
      </c>
      <c r="DJ17" s="11" t="s">
        <v>36</v>
      </c>
      <c r="DK17" s="11" t="s">
        <v>37</v>
      </c>
      <c r="DL17" s="11" t="s">
        <v>38</v>
      </c>
      <c r="DM17" s="100"/>
      <c r="DN17" s="11" t="s">
        <v>27</v>
      </c>
      <c r="DO17" s="11" t="s">
        <v>28</v>
      </c>
      <c r="DP17" s="11" t="s">
        <v>29</v>
      </c>
      <c r="DQ17" s="11" t="s">
        <v>30</v>
      </c>
      <c r="DR17" s="11" t="s">
        <v>31</v>
      </c>
      <c r="DS17" s="11" t="s">
        <v>32</v>
      </c>
      <c r="DT17" s="11" t="s">
        <v>33</v>
      </c>
      <c r="DU17" s="11" t="s">
        <v>34</v>
      </c>
      <c r="DV17" s="11" t="s">
        <v>35</v>
      </c>
      <c r="DW17" s="11" t="s">
        <v>36</v>
      </c>
      <c r="DX17" s="11" t="s">
        <v>37</v>
      </c>
      <c r="DY17" s="11" t="s">
        <v>38</v>
      </c>
      <c r="DZ17" s="100"/>
      <c r="EA17" s="11" t="s">
        <v>27</v>
      </c>
      <c r="EB17" s="11" t="s">
        <v>28</v>
      </c>
      <c r="EC17" s="11" t="s">
        <v>29</v>
      </c>
      <c r="ED17" s="11" t="s">
        <v>30</v>
      </c>
      <c r="EE17" s="11" t="s">
        <v>31</v>
      </c>
      <c r="EF17" s="11" t="s">
        <v>32</v>
      </c>
      <c r="EG17" s="11" t="s">
        <v>33</v>
      </c>
      <c r="EH17" s="11" t="s">
        <v>34</v>
      </c>
      <c r="EI17" s="11" t="s">
        <v>35</v>
      </c>
      <c r="EJ17" s="11" t="s">
        <v>36</v>
      </c>
      <c r="EK17" s="11" t="s">
        <v>37</v>
      </c>
      <c r="EL17" s="11" t="s">
        <v>38</v>
      </c>
      <c r="EM17" s="100"/>
      <c r="EN17" s="11" t="s">
        <v>27</v>
      </c>
      <c r="EO17" s="11" t="s">
        <v>28</v>
      </c>
      <c r="EP17" s="11" t="s">
        <v>29</v>
      </c>
      <c r="EQ17" s="11" t="s">
        <v>30</v>
      </c>
      <c r="ER17" s="11" t="s">
        <v>31</v>
      </c>
      <c r="ES17" s="11" t="s">
        <v>32</v>
      </c>
      <c r="ET17" s="11" t="s">
        <v>33</v>
      </c>
      <c r="EU17" s="11" t="s">
        <v>34</v>
      </c>
      <c r="EV17" s="11" t="s">
        <v>35</v>
      </c>
      <c r="EW17" s="11" t="s">
        <v>36</v>
      </c>
      <c r="EX17" s="11" t="s">
        <v>37</v>
      </c>
      <c r="EY17" s="11" t="s">
        <v>38</v>
      </c>
      <c r="EZ17" s="100"/>
    </row>
    <row r="18" spans="2:156" s="53" customFormat="1" ht="28.5">
      <c r="B18" s="50" t="s">
        <v>87</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v>375874.22708799999</v>
      </c>
      <c r="EP18" s="51">
        <v>413353.59639600018</v>
      </c>
      <c r="EQ18" s="51">
        <v>390277.82989600004</v>
      </c>
      <c r="ER18" s="51">
        <v>413229.72671100014</v>
      </c>
      <c r="ES18" s="51"/>
      <c r="ET18" s="51"/>
      <c r="EU18" s="51"/>
      <c r="EV18" s="51"/>
      <c r="EW18" s="51"/>
      <c r="EX18" s="51"/>
      <c r="EY18" s="51"/>
      <c r="EZ18" s="51">
        <f>+SUM(EN18:EY18)</f>
        <v>2005811.8565880004</v>
      </c>
    </row>
    <row r="19" spans="2:156" s="54" customFormat="1" ht="15" customHeight="1">
      <c r="B19" s="50" t="s">
        <v>88</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v>45749.996528000025</v>
      </c>
      <c r="EP19" s="36">
        <v>50388.191451000028</v>
      </c>
      <c r="EQ19" s="36">
        <v>48271.848940000018</v>
      </c>
      <c r="ER19" s="36">
        <v>50705.28630300003</v>
      </c>
      <c r="ES19" s="36"/>
      <c r="ET19" s="36"/>
      <c r="EU19" s="36"/>
      <c r="EV19" s="36"/>
      <c r="EW19" s="36"/>
      <c r="EX19" s="36"/>
      <c r="EY19" s="36"/>
      <c r="EZ19" s="51">
        <f>+SUM(EN19:EY19)</f>
        <v>244405.21079500014</v>
      </c>
    </row>
    <row r="20" spans="2:156" s="53" customFormat="1" ht="15" customHeight="1">
      <c r="B20" s="43" t="s">
        <v>89</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v>421624.22361600003</v>
      </c>
      <c r="EP20" s="51">
        <v>463741.78784700023</v>
      </c>
      <c r="EQ20" s="51">
        <v>438549.67883600004</v>
      </c>
      <c r="ER20" s="51">
        <v>463935.01301400014</v>
      </c>
      <c r="ES20" s="51"/>
      <c r="ET20" s="51"/>
      <c r="EU20" s="51"/>
      <c r="EV20" s="51"/>
      <c r="EW20" s="51"/>
      <c r="EX20" s="51"/>
      <c r="EY20" s="51"/>
      <c r="EZ20" s="51">
        <f>+SUM(EN20:EY20)</f>
        <v>2250217.0673830006</v>
      </c>
    </row>
    <row r="21" spans="2:156" s="53" customFormat="1" ht="15" customHeight="1">
      <c r="B21" s="43" t="s">
        <v>90</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v>375874.22708799999</v>
      </c>
      <c r="EP21" s="51">
        <v>413353.59639600018</v>
      </c>
      <c r="EQ21" s="51">
        <v>390277.82989600004</v>
      </c>
      <c r="ER21" s="51">
        <v>413229.72671100014</v>
      </c>
      <c r="ES21" s="51"/>
      <c r="ET21" s="51"/>
      <c r="EU21" s="51"/>
      <c r="EV21" s="51"/>
      <c r="EW21" s="51"/>
      <c r="EX21" s="51"/>
      <c r="EY21" s="51"/>
      <c r="EZ21" s="51">
        <f>+SUM(EN21:EY21)</f>
        <v>2005811.8565880004</v>
      </c>
    </row>
    <row r="22" spans="2:156" s="33" customFormat="1" ht="15" customHeight="1">
      <c r="B22" s="43" t="s">
        <v>91</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c r="B23" s="109" t="s">
        <v>92</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c r="C26" s="41"/>
      <c r="AL26" s="58"/>
      <c r="AM26" s="58"/>
      <c r="AN26" s="58"/>
      <c r="AO26" s="58"/>
    </row>
    <row r="27" spans="2:156" s="27" customFormat="1" ht="15" customHeight="1">
      <c r="B27" s="59" t="s">
        <v>93</v>
      </c>
      <c r="C27" s="41"/>
    </row>
    <row r="28" spans="2:156" s="3" customFormat="1" ht="15">
      <c r="B28" s="101"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c r="EN28" s="98">
        <v>2025</v>
      </c>
      <c r="EO28" s="98"/>
      <c r="EP28" s="98"/>
      <c r="EQ28" s="98"/>
      <c r="ER28" s="98"/>
      <c r="ES28" s="98"/>
      <c r="ET28" s="98"/>
      <c r="EU28" s="98"/>
      <c r="EV28" s="98"/>
      <c r="EW28" s="98"/>
      <c r="EX28" s="98"/>
      <c r="EY28" s="98"/>
      <c r="EZ28" s="99" t="s">
        <v>26</v>
      </c>
    </row>
    <row r="29" spans="2:156" s="3" customFormat="1" ht="30">
      <c r="B29" s="102"/>
      <c r="C29" s="11" t="s">
        <v>36</v>
      </c>
      <c r="D29" s="11" t="s">
        <v>37</v>
      </c>
      <c r="E29" s="11" t="s">
        <v>38</v>
      </c>
      <c r="F29" s="11" t="s">
        <v>27</v>
      </c>
      <c r="G29" s="11" t="s">
        <v>28</v>
      </c>
      <c r="H29" s="11" t="s">
        <v>29</v>
      </c>
      <c r="I29" s="11" t="s">
        <v>30</v>
      </c>
      <c r="J29" s="11" t="s">
        <v>31</v>
      </c>
      <c r="K29" s="11" t="s">
        <v>32</v>
      </c>
      <c r="L29" s="11" t="s">
        <v>33</v>
      </c>
      <c r="M29" s="11" t="s">
        <v>34</v>
      </c>
      <c r="N29" s="11" t="s">
        <v>35</v>
      </c>
      <c r="O29" s="11" t="s">
        <v>36</v>
      </c>
      <c r="P29" s="11" t="s">
        <v>37</v>
      </c>
      <c r="Q29" s="11" t="s">
        <v>38</v>
      </c>
      <c r="R29" s="11" t="s">
        <v>27</v>
      </c>
      <c r="S29" s="11" t="s">
        <v>28</v>
      </c>
      <c r="T29" s="11" t="s">
        <v>29</v>
      </c>
      <c r="U29" s="11" t="s">
        <v>30</v>
      </c>
      <c r="V29" s="11" t="s">
        <v>31</v>
      </c>
      <c r="W29" s="11" t="s">
        <v>32</v>
      </c>
      <c r="X29" s="11" t="s">
        <v>33</v>
      </c>
      <c r="Y29" s="11" t="s">
        <v>34</v>
      </c>
      <c r="Z29" s="11" t="s">
        <v>35</v>
      </c>
      <c r="AA29" s="11" t="s">
        <v>36</v>
      </c>
      <c r="AB29" s="11" t="s">
        <v>37</v>
      </c>
      <c r="AC29" s="11" t="s">
        <v>38</v>
      </c>
      <c r="AD29" s="11" t="s">
        <v>27</v>
      </c>
      <c r="AE29" s="11" t="s">
        <v>28</v>
      </c>
      <c r="AF29" s="11" t="s">
        <v>29</v>
      </c>
      <c r="AG29" s="11" t="s">
        <v>30</v>
      </c>
      <c r="AH29" s="11" t="s">
        <v>31</v>
      </c>
      <c r="AI29" s="11" t="s">
        <v>32</v>
      </c>
      <c r="AJ29" s="11" t="s">
        <v>33</v>
      </c>
      <c r="AK29" s="11" t="s">
        <v>34</v>
      </c>
      <c r="AL29" s="11" t="s">
        <v>35</v>
      </c>
      <c r="AM29" s="11" t="s">
        <v>36</v>
      </c>
      <c r="AN29" s="11" t="s">
        <v>37</v>
      </c>
      <c r="AO29" s="11" t="s">
        <v>38</v>
      </c>
      <c r="AP29" s="11" t="s">
        <v>27</v>
      </c>
      <c r="AQ29" s="11" t="s">
        <v>28</v>
      </c>
      <c r="AR29" s="11" t="s">
        <v>29</v>
      </c>
      <c r="AS29" s="11" t="s">
        <v>30</v>
      </c>
      <c r="AT29" s="11" t="s">
        <v>31</v>
      </c>
      <c r="AU29" s="11" t="s">
        <v>32</v>
      </c>
      <c r="AV29" s="11" t="s">
        <v>33</v>
      </c>
      <c r="AW29" s="11" t="s">
        <v>34</v>
      </c>
      <c r="AX29" s="11" t="s">
        <v>35</v>
      </c>
      <c r="AY29" s="11" t="s">
        <v>36</v>
      </c>
      <c r="AZ29" s="11" t="s">
        <v>37</v>
      </c>
      <c r="BA29" s="11" t="s">
        <v>38</v>
      </c>
      <c r="BB29" s="11" t="s">
        <v>27</v>
      </c>
      <c r="BC29" s="11" t="s">
        <v>28</v>
      </c>
      <c r="BD29" s="11" t="s">
        <v>29</v>
      </c>
      <c r="BE29" s="11" t="s">
        <v>30</v>
      </c>
      <c r="BF29" s="11" t="s">
        <v>31</v>
      </c>
      <c r="BG29" s="11" t="s">
        <v>32</v>
      </c>
      <c r="BH29" s="11" t="s">
        <v>33</v>
      </c>
      <c r="BI29" s="11" t="s">
        <v>34</v>
      </c>
      <c r="BJ29" s="11" t="s">
        <v>35</v>
      </c>
      <c r="BK29" s="11" t="s">
        <v>36</v>
      </c>
      <c r="BL29" s="11" t="s">
        <v>37</v>
      </c>
      <c r="BM29" s="11" t="s">
        <v>38</v>
      </c>
      <c r="BN29" s="11" t="s">
        <v>27</v>
      </c>
      <c r="BO29" s="11" t="s">
        <v>28</v>
      </c>
      <c r="BP29" s="11" t="s">
        <v>29</v>
      </c>
      <c r="BQ29" s="11" t="s">
        <v>30</v>
      </c>
      <c r="BR29" s="11" t="s">
        <v>31</v>
      </c>
      <c r="BS29" s="11" t="s">
        <v>32</v>
      </c>
      <c r="BT29" s="11" t="s">
        <v>33</v>
      </c>
      <c r="BU29" s="11" t="s">
        <v>34</v>
      </c>
      <c r="BV29" s="11" t="s">
        <v>35</v>
      </c>
      <c r="BW29" s="11" t="s">
        <v>36</v>
      </c>
      <c r="BX29" s="11" t="s">
        <v>37</v>
      </c>
      <c r="BY29" s="11" t="s">
        <v>38</v>
      </c>
      <c r="BZ29" s="100"/>
      <c r="CA29" s="11" t="s">
        <v>27</v>
      </c>
      <c r="CB29" s="11" t="s">
        <v>28</v>
      </c>
      <c r="CC29" s="11" t="s">
        <v>29</v>
      </c>
      <c r="CD29" s="11" t="s">
        <v>30</v>
      </c>
      <c r="CE29" s="11" t="s">
        <v>31</v>
      </c>
      <c r="CF29" s="11" t="s">
        <v>32</v>
      </c>
      <c r="CG29" s="11" t="s">
        <v>33</v>
      </c>
      <c r="CH29" s="11" t="s">
        <v>34</v>
      </c>
      <c r="CI29" s="11" t="s">
        <v>35</v>
      </c>
      <c r="CJ29" s="11" t="s">
        <v>36</v>
      </c>
      <c r="CK29" s="11" t="s">
        <v>37</v>
      </c>
      <c r="CL29" s="11" t="s">
        <v>38</v>
      </c>
      <c r="CM29" s="100"/>
      <c r="CN29" s="11" t="s">
        <v>27</v>
      </c>
      <c r="CO29" s="11" t="s">
        <v>28</v>
      </c>
      <c r="CP29" s="11" t="s">
        <v>29</v>
      </c>
      <c r="CQ29" s="11" t="s">
        <v>30</v>
      </c>
      <c r="CR29" s="11" t="s">
        <v>31</v>
      </c>
      <c r="CS29" s="11" t="s">
        <v>32</v>
      </c>
      <c r="CT29" s="11" t="s">
        <v>33</v>
      </c>
      <c r="CU29" s="11" t="s">
        <v>34</v>
      </c>
      <c r="CV29" s="11" t="s">
        <v>35</v>
      </c>
      <c r="CW29" s="11" t="s">
        <v>36</v>
      </c>
      <c r="CX29" s="11" t="s">
        <v>37</v>
      </c>
      <c r="CY29" s="11" t="s">
        <v>38</v>
      </c>
      <c r="CZ29" s="100"/>
      <c r="DA29" s="11" t="s">
        <v>27</v>
      </c>
      <c r="DB29" s="11" t="s">
        <v>28</v>
      </c>
      <c r="DC29" s="11" t="s">
        <v>29</v>
      </c>
      <c r="DD29" s="11" t="s">
        <v>30</v>
      </c>
      <c r="DE29" s="11" t="s">
        <v>31</v>
      </c>
      <c r="DF29" s="11" t="s">
        <v>32</v>
      </c>
      <c r="DG29" s="11" t="s">
        <v>33</v>
      </c>
      <c r="DH29" s="11" t="s">
        <v>34</v>
      </c>
      <c r="DI29" s="11" t="s">
        <v>35</v>
      </c>
      <c r="DJ29" s="11" t="s">
        <v>36</v>
      </c>
      <c r="DK29" s="11" t="s">
        <v>37</v>
      </c>
      <c r="DL29" s="11" t="s">
        <v>38</v>
      </c>
      <c r="DM29" s="100"/>
      <c r="DN29" s="11" t="s">
        <v>27</v>
      </c>
      <c r="DO29" s="11" t="s">
        <v>28</v>
      </c>
      <c r="DP29" s="11" t="s">
        <v>29</v>
      </c>
      <c r="DQ29" s="11" t="s">
        <v>30</v>
      </c>
      <c r="DR29" s="11" t="s">
        <v>31</v>
      </c>
      <c r="DS29" s="11" t="s">
        <v>32</v>
      </c>
      <c r="DT29" s="11" t="s">
        <v>33</v>
      </c>
      <c r="DU29" s="11" t="s">
        <v>34</v>
      </c>
      <c r="DV29" s="11" t="s">
        <v>35</v>
      </c>
      <c r="DW29" s="11" t="s">
        <v>36</v>
      </c>
      <c r="DX29" s="11" t="s">
        <v>37</v>
      </c>
      <c r="DY29" s="11" t="s">
        <v>38</v>
      </c>
      <c r="DZ29" s="100"/>
      <c r="EA29" s="11" t="s">
        <v>27</v>
      </c>
      <c r="EB29" s="11" t="s">
        <v>28</v>
      </c>
      <c r="EC29" s="11" t="s">
        <v>29</v>
      </c>
      <c r="ED29" s="11" t="s">
        <v>30</v>
      </c>
      <c r="EE29" s="11" t="s">
        <v>31</v>
      </c>
      <c r="EF29" s="11" t="s">
        <v>32</v>
      </c>
      <c r="EG29" s="11" t="s">
        <v>33</v>
      </c>
      <c r="EH29" s="11" t="s">
        <v>34</v>
      </c>
      <c r="EI29" s="11" t="s">
        <v>35</v>
      </c>
      <c r="EJ29" s="11" t="s">
        <v>36</v>
      </c>
      <c r="EK29" s="11" t="s">
        <v>37</v>
      </c>
      <c r="EL29" s="11" t="s">
        <v>38</v>
      </c>
      <c r="EM29" s="100"/>
      <c r="EN29" s="11" t="s">
        <v>27</v>
      </c>
      <c r="EO29" s="11" t="s">
        <v>28</v>
      </c>
      <c r="EP29" s="11" t="s">
        <v>29</v>
      </c>
      <c r="EQ29" s="11" t="s">
        <v>30</v>
      </c>
      <c r="ER29" s="11" t="s">
        <v>31</v>
      </c>
      <c r="ES29" s="11" t="s">
        <v>32</v>
      </c>
      <c r="ET29" s="11" t="s">
        <v>33</v>
      </c>
      <c r="EU29" s="11" t="s">
        <v>34</v>
      </c>
      <c r="EV29" s="11" t="s">
        <v>35</v>
      </c>
      <c r="EW29" s="11" t="s">
        <v>36</v>
      </c>
      <c r="EX29" s="11" t="s">
        <v>37</v>
      </c>
      <c r="EY29" s="11" t="s">
        <v>38</v>
      </c>
      <c r="EZ29" s="100"/>
    </row>
    <row r="30" spans="2:156" s="33" customFormat="1" ht="15" customHeight="1">
      <c r="B30" s="43" t="s">
        <v>94</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v>15257116</v>
      </c>
      <c r="EP30" s="61">
        <v>16756659</v>
      </c>
      <c r="EQ30" s="61">
        <v>16167001</v>
      </c>
      <c r="ER30" s="61">
        <v>17488827</v>
      </c>
      <c r="ES30" s="61"/>
      <c r="ET30" s="61"/>
      <c r="EU30" s="61"/>
      <c r="EV30" s="61"/>
      <c r="EW30" s="61"/>
      <c r="EX30" s="61"/>
      <c r="EY30" s="61"/>
      <c r="EZ30" s="51">
        <f>+SUM(EN30:EY30)</f>
        <v>81999254</v>
      </c>
    </row>
    <row r="31" spans="2:156" s="33" customFormat="1" ht="14.25">
      <c r="B31" s="43" t="s">
        <v>95</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v>16335678</v>
      </c>
      <c r="EP31" s="61">
        <v>15298829</v>
      </c>
      <c r="EQ31" s="61">
        <v>16801755</v>
      </c>
      <c r="ER31" s="61">
        <v>16188991</v>
      </c>
      <c r="ES31" s="61"/>
      <c r="ET31" s="61"/>
      <c r="EU31" s="61"/>
      <c r="EV31" s="61"/>
      <c r="EW31" s="61"/>
      <c r="EX31" s="61"/>
      <c r="EY31" s="61"/>
      <c r="EZ31" s="51">
        <f>+SUM(EN31:EY31)</f>
        <v>82673103</v>
      </c>
    </row>
    <row r="32" spans="2:156" s="33" customFormat="1" ht="15" customHeight="1">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c r="B33" s="40" t="s">
        <v>96</v>
      </c>
      <c r="C33" s="41"/>
    </row>
    <row r="34" spans="2:156" s="3" customFormat="1" ht="15">
      <c r="B34" s="101"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c r="EN34" s="98">
        <v>2025</v>
      </c>
      <c r="EO34" s="98"/>
      <c r="EP34" s="98"/>
      <c r="EQ34" s="98"/>
      <c r="ER34" s="98"/>
      <c r="ES34" s="98"/>
      <c r="ET34" s="98"/>
      <c r="EU34" s="98"/>
      <c r="EV34" s="98"/>
      <c r="EW34" s="98"/>
      <c r="EX34" s="98"/>
      <c r="EY34" s="98"/>
      <c r="EZ34" s="99" t="s">
        <v>26</v>
      </c>
    </row>
    <row r="35" spans="2:156" s="3" customFormat="1" ht="30">
      <c r="B35" s="102"/>
      <c r="C35" s="11" t="s">
        <v>36</v>
      </c>
      <c r="D35" s="11" t="s">
        <v>37</v>
      </c>
      <c r="E35" s="11" t="s">
        <v>38</v>
      </c>
      <c r="F35" s="11" t="s">
        <v>27</v>
      </c>
      <c r="G35" s="11" t="s">
        <v>28</v>
      </c>
      <c r="H35" s="11" t="s">
        <v>29</v>
      </c>
      <c r="I35" s="11" t="s">
        <v>30</v>
      </c>
      <c r="J35" s="11" t="s">
        <v>31</v>
      </c>
      <c r="K35" s="11" t="s">
        <v>32</v>
      </c>
      <c r="L35" s="11" t="s">
        <v>33</v>
      </c>
      <c r="M35" s="11" t="s">
        <v>34</v>
      </c>
      <c r="N35" s="11" t="s">
        <v>35</v>
      </c>
      <c r="O35" s="11" t="s">
        <v>36</v>
      </c>
      <c r="P35" s="11" t="s">
        <v>37</v>
      </c>
      <c r="Q35" s="11" t="s">
        <v>38</v>
      </c>
      <c r="R35" s="11" t="s">
        <v>27</v>
      </c>
      <c r="S35" s="11" t="s">
        <v>28</v>
      </c>
      <c r="T35" s="11" t="s">
        <v>29</v>
      </c>
      <c r="U35" s="11" t="s">
        <v>30</v>
      </c>
      <c r="V35" s="11" t="s">
        <v>31</v>
      </c>
      <c r="W35" s="11" t="s">
        <v>32</v>
      </c>
      <c r="X35" s="11" t="s">
        <v>33</v>
      </c>
      <c r="Y35" s="11" t="s">
        <v>34</v>
      </c>
      <c r="Z35" s="11" t="s">
        <v>35</v>
      </c>
      <c r="AA35" s="11" t="s">
        <v>36</v>
      </c>
      <c r="AB35" s="11" t="s">
        <v>37</v>
      </c>
      <c r="AC35" s="11" t="s">
        <v>38</v>
      </c>
      <c r="AD35" s="11" t="s">
        <v>27</v>
      </c>
      <c r="AE35" s="11" t="s">
        <v>28</v>
      </c>
      <c r="AF35" s="11" t="s">
        <v>29</v>
      </c>
      <c r="AG35" s="11" t="s">
        <v>30</v>
      </c>
      <c r="AH35" s="11" t="s">
        <v>31</v>
      </c>
      <c r="AI35" s="11" t="s">
        <v>32</v>
      </c>
      <c r="AJ35" s="11" t="s">
        <v>33</v>
      </c>
      <c r="AK35" s="11" t="s">
        <v>34</v>
      </c>
      <c r="AL35" s="11" t="s">
        <v>35</v>
      </c>
      <c r="AM35" s="11" t="s">
        <v>36</v>
      </c>
      <c r="AN35" s="11" t="s">
        <v>37</v>
      </c>
      <c r="AO35" s="11" t="s">
        <v>38</v>
      </c>
      <c r="AP35" s="11" t="s">
        <v>27</v>
      </c>
      <c r="AQ35" s="11" t="s">
        <v>28</v>
      </c>
      <c r="AR35" s="11" t="s">
        <v>29</v>
      </c>
      <c r="AS35" s="11" t="s">
        <v>30</v>
      </c>
      <c r="AT35" s="11" t="s">
        <v>31</v>
      </c>
      <c r="AU35" s="11" t="s">
        <v>32</v>
      </c>
      <c r="AV35" s="11" t="s">
        <v>33</v>
      </c>
      <c r="AW35" s="11" t="s">
        <v>34</v>
      </c>
      <c r="AX35" s="11" t="s">
        <v>35</v>
      </c>
      <c r="AY35" s="11" t="s">
        <v>36</v>
      </c>
      <c r="AZ35" s="11" t="s">
        <v>37</v>
      </c>
      <c r="BA35" s="11" t="s">
        <v>38</v>
      </c>
      <c r="BB35" s="11" t="s">
        <v>27</v>
      </c>
      <c r="BC35" s="11" t="s">
        <v>28</v>
      </c>
      <c r="BD35" s="11" t="s">
        <v>29</v>
      </c>
      <c r="BE35" s="11" t="s">
        <v>30</v>
      </c>
      <c r="BF35" s="11" t="s">
        <v>31</v>
      </c>
      <c r="BG35" s="11" t="s">
        <v>32</v>
      </c>
      <c r="BH35" s="11" t="s">
        <v>33</v>
      </c>
      <c r="BI35" s="11" t="s">
        <v>34</v>
      </c>
      <c r="BJ35" s="11" t="s">
        <v>35</v>
      </c>
      <c r="BK35" s="11" t="s">
        <v>36</v>
      </c>
      <c r="BL35" s="11" t="s">
        <v>37</v>
      </c>
      <c r="BM35" s="11" t="s">
        <v>38</v>
      </c>
      <c r="BN35" s="11" t="s">
        <v>27</v>
      </c>
      <c r="BO35" s="11" t="s">
        <v>28</v>
      </c>
      <c r="BP35" s="11" t="s">
        <v>29</v>
      </c>
      <c r="BQ35" s="11" t="s">
        <v>30</v>
      </c>
      <c r="BR35" s="11" t="s">
        <v>31</v>
      </c>
      <c r="BS35" s="11" t="s">
        <v>32</v>
      </c>
      <c r="BT35" s="11" t="s">
        <v>33</v>
      </c>
      <c r="BU35" s="11" t="s">
        <v>34</v>
      </c>
      <c r="BV35" s="11" t="s">
        <v>35</v>
      </c>
      <c r="BW35" s="11" t="s">
        <v>36</v>
      </c>
      <c r="BX35" s="11" t="s">
        <v>37</v>
      </c>
      <c r="BY35" s="11" t="s">
        <v>38</v>
      </c>
      <c r="BZ35" s="100"/>
      <c r="CA35" s="11" t="s">
        <v>27</v>
      </c>
      <c r="CB35" s="11" t="s">
        <v>28</v>
      </c>
      <c r="CC35" s="11" t="s">
        <v>29</v>
      </c>
      <c r="CD35" s="11" t="s">
        <v>30</v>
      </c>
      <c r="CE35" s="11" t="s">
        <v>31</v>
      </c>
      <c r="CF35" s="11" t="s">
        <v>32</v>
      </c>
      <c r="CG35" s="11" t="s">
        <v>33</v>
      </c>
      <c r="CH35" s="11" t="s">
        <v>34</v>
      </c>
      <c r="CI35" s="11" t="s">
        <v>35</v>
      </c>
      <c r="CJ35" s="11" t="s">
        <v>36</v>
      </c>
      <c r="CK35" s="11" t="s">
        <v>37</v>
      </c>
      <c r="CL35" s="11" t="s">
        <v>38</v>
      </c>
      <c r="CM35" s="100"/>
      <c r="CN35" s="11" t="s">
        <v>27</v>
      </c>
      <c r="CO35" s="11" t="s">
        <v>28</v>
      </c>
      <c r="CP35" s="11" t="s">
        <v>29</v>
      </c>
      <c r="CQ35" s="11" t="s">
        <v>30</v>
      </c>
      <c r="CR35" s="11" t="s">
        <v>31</v>
      </c>
      <c r="CS35" s="11" t="s">
        <v>32</v>
      </c>
      <c r="CT35" s="11" t="s">
        <v>33</v>
      </c>
      <c r="CU35" s="11" t="s">
        <v>34</v>
      </c>
      <c r="CV35" s="11" t="s">
        <v>35</v>
      </c>
      <c r="CW35" s="11" t="s">
        <v>36</v>
      </c>
      <c r="CX35" s="11" t="s">
        <v>37</v>
      </c>
      <c r="CY35" s="11" t="s">
        <v>38</v>
      </c>
      <c r="CZ35" s="100"/>
      <c r="DA35" s="11" t="s">
        <v>27</v>
      </c>
      <c r="DB35" s="11" t="s">
        <v>28</v>
      </c>
      <c r="DC35" s="11" t="s">
        <v>29</v>
      </c>
      <c r="DD35" s="11" t="s">
        <v>30</v>
      </c>
      <c r="DE35" s="11" t="s">
        <v>31</v>
      </c>
      <c r="DF35" s="11" t="s">
        <v>32</v>
      </c>
      <c r="DG35" s="11" t="s">
        <v>33</v>
      </c>
      <c r="DH35" s="11" t="s">
        <v>34</v>
      </c>
      <c r="DI35" s="11" t="s">
        <v>35</v>
      </c>
      <c r="DJ35" s="11" t="s">
        <v>36</v>
      </c>
      <c r="DK35" s="11" t="s">
        <v>37</v>
      </c>
      <c r="DL35" s="11" t="s">
        <v>38</v>
      </c>
      <c r="DM35" s="100"/>
      <c r="DN35" s="11" t="s">
        <v>27</v>
      </c>
      <c r="DO35" s="11" t="s">
        <v>28</v>
      </c>
      <c r="DP35" s="11" t="s">
        <v>29</v>
      </c>
      <c r="DQ35" s="11" t="s">
        <v>30</v>
      </c>
      <c r="DR35" s="11" t="s">
        <v>31</v>
      </c>
      <c r="DS35" s="11" t="s">
        <v>32</v>
      </c>
      <c r="DT35" s="11" t="s">
        <v>33</v>
      </c>
      <c r="DU35" s="11" t="s">
        <v>34</v>
      </c>
      <c r="DV35" s="11" t="s">
        <v>35</v>
      </c>
      <c r="DW35" s="11" t="s">
        <v>36</v>
      </c>
      <c r="DX35" s="11" t="s">
        <v>37</v>
      </c>
      <c r="DY35" s="11" t="s">
        <v>38</v>
      </c>
      <c r="DZ35" s="100"/>
      <c r="EA35" s="11" t="s">
        <v>27</v>
      </c>
      <c r="EB35" s="11" t="s">
        <v>28</v>
      </c>
      <c r="EC35" s="11" t="s">
        <v>29</v>
      </c>
      <c r="ED35" s="11" t="s">
        <v>30</v>
      </c>
      <c r="EE35" s="11" t="s">
        <v>31</v>
      </c>
      <c r="EF35" s="11" t="s">
        <v>32</v>
      </c>
      <c r="EG35" s="11" t="s">
        <v>33</v>
      </c>
      <c r="EH35" s="11" t="s">
        <v>34</v>
      </c>
      <c r="EI35" s="11" t="s">
        <v>35</v>
      </c>
      <c r="EJ35" s="11" t="s">
        <v>36</v>
      </c>
      <c r="EK35" s="11" t="s">
        <v>37</v>
      </c>
      <c r="EL35" s="11" t="s">
        <v>38</v>
      </c>
      <c r="EM35" s="100"/>
      <c r="EN35" s="11" t="s">
        <v>27</v>
      </c>
      <c r="EO35" s="11" t="s">
        <v>28</v>
      </c>
      <c r="EP35" s="11" t="s">
        <v>29</v>
      </c>
      <c r="EQ35" s="11" t="s">
        <v>30</v>
      </c>
      <c r="ER35" s="11" t="s">
        <v>31</v>
      </c>
      <c r="ES35" s="11" t="s">
        <v>32</v>
      </c>
      <c r="ET35" s="11" t="s">
        <v>33</v>
      </c>
      <c r="EU35" s="11" t="s">
        <v>34</v>
      </c>
      <c r="EV35" s="11" t="s">
        <v>35</v>
      </c>
      <c r="EW35" s="11" t="s">
        <v>36</v>
      </c>
      <c r="EX35" s="11" t="s">
        <v>37</v>
      </c>
      <c r="EY35" s="11" t="s">
        <v>38</v>
      </c>
      <c r="EZ35" s="100"/>
    </row>
    <row r="36" spans="2:156" s="33" customFormat="1" ht="15" customHeight="1">
      <c r="B36" s="43" t="s">
        <v>97</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v>666</v>
      </c>
      <c r="EP36" s="64">
        <v>591</v>
      </c>
      <c r="EQ36" s="64">
        <v>565</v>
      </c>
      <c r="ER36" s="64">
        <v>276</v>
      </c>
      <c r="ES36" s="64"/>
      <c r="ET36" s="64"/>
      <c r="EU36" s="64"/>
      <c r="EV36" s="64"/>
      <c r="EW36" s="64"/>
      <c r="EX36" s="64"/>
      <c r="EY36" s="64"/>
      <c r="EZ36" s="51">
        <f>+SUM(EN36:EY36)</f>
        <v>2790</v>
      </c>
    </row>
    <row r="37" spans="2:156" s="33" customFormat="1" ht="15" customHeight="1">
      <c r="B37" s="43" t="s">
        <v>98</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v>63</v>
      </c>
      <c r="EP37" s="64">
        <v>70</v>
      </c>
      <c r="EQ37" s="64">
        <v>59</v>
      </c>
      <c r="ER37" s="64">
        <v>56</v>
      </c>
      <c r="ES37" s="64"/>
      <c r="ET37" s="64"/>
      <c r="EU37" s="64"/>
      <c r="EV37" s="64"/>
      <c r="EW37" s="64"/>
      <c r="EX37" s="64"/>
      <c r="EY37" s="64"/>
      <c r="EZ37" s="51">
        <f>+SUM(EN37:EY37)</f>
        <v>296</v>
      </c>
    </row>
    <row r="38" spans="2:156" s="53" customFormat="1" ht="14.25">
      <c r="B38" s="43" t="s">
        <v>99</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v>65</v>
      </c>
      <c r="EP38" s="64">
        <v>80</v>
      </c>
      <c r="EQ38" s="64">
        <v>66</v>
      </c>
      <c r="ER38" s="64">
        <v>52</v>
      </c>
      <c r="ES38" s="64"/>
      <c r="ET38" s="64"/>
      <c r="EU38" s="64"/>
      <c r="EV38" s="64"/>
      <c r="EW38" s="64"/>
      <c r="EX38" s="64"/>
      <c r="EY38" s="64"/>
      <c r="EZ38" s="51">
        <f>+SUM(EN38:EY38)</f>
        <v>300</v>
      </c>
    </row>
    <row r="39" spans="2:156" s="33" customFormat="1" ht="15" customHeight="1">
      <c r="B39" s="43" t="s">
        <v>100</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v>78</v>
      </c>
      <c r="EP39" s="64">
        <v>76</v>
      </c>
      <c r="EQ39" s="64">
        <v>63</v>
      </c>
      <c r="ER39" s="64">
        <v>72</v>
      </c>
      <c r="ES39" s="64"/>
      <c r="ET39" s="64"/>
      <c r="EU39" s="64"/>
      <c r="EV39" s="64"/>
      <c r="EW39" s="64"/>
      <c r="EX39" s="64"/>
      <c r="EY39" s="64"/>
      <c r="EZ39" s="51">
        <f>+SUM(EN39:EY39)</f>
        <v>399</v>
      </c>
    </row>
    <row r="40" spans="2:156" s="33" customFormat="1" ht="15" customHeight="1">
      <c r="B40" s="43" t="s">
        <v>101</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v>18</v>
      </c>
      <c r="EP40" s="64">
        <v>25</v>
      </c>
      <c r="EQ40" s="64">
        <v>28</v>
      </c>
      <c r="ER40" s="64">
        <v>18</v>
      </c>
      <c r="ES40" s="64"/>
      <c r="ET40" s="64"/>
      <c r="EU40" s="64"/>
      <c r="EV40" s="64"/>
      <c r="EW40" s="64"/>
      <c r="EX40" s="64"/>
      <c r="EY40" s="64"/>
      <c r="EZ40" s="51">
        <f>+SUM(EN40:EY40)</f>
        <v>107</v>
      </c>
    </row>
    <row r="41" spans="2:156" s="33" customFormat="1" ht="15" customHeight="1">
      <c r="C41" s="65"/>
    </row>
    <row r="42" spans="2:156" s="33" customFormat="1" ht="15" customHeight="1">
      <c r="B42" s="40" t="s">
        <v>102</v>
      </c>
      <c r="C42" s="41"/>
    </row>
    <row r="43" spans="2:156" s="3" customFormat="1" ht="15">
      <c r="B43" s="101"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c r="EN43" s="98">
        <v>2025</v>
      </c>
      <c r="EO43" s="98"/>
      <c r="EP43" s="98"/>
      <c r="EQ43" s="98"/>
      <c r="ER43" s="98"/>
      <c r="ES43" s="98"/>
      <c r="ET43" s="98"/>
      <c r="EU43" s="98"/>
      <c r="EV43" s="98"/>
      <c r="EW43" s="98"/>
      <c r="EX43" s="98"/>
      <c r="EY43" s="98"/>
      <c r="EZ43" s="99" t="s">
        <v>26</v>
      </c>
    </row>
    <row r="44" spans="2:156" s="3" customFormat="1" ht="30">
      <c r="B44" s="102"/>
      <c r="C44" s="11" t="s">
        <v>36</v>
      </c>
      <c r="D44" s="11" t="s">
        <v>37</v>
      </c>
      <c r="E44" s="11" t="s">
        <v>38</v>
      </c>
      <c r="F44" s="11" t="s">
        <v>27</v>
      </c>
      <c r="G44" s="11" t="s">
        <v>28</v>
      </c>
      <c r="H44" s="11" t="s">
        <v>29</v>
      </c>
      <c r="I44" s="11" t="s">
        <v>30</v>
      </c>
      <c r="J44" s="11" t="s">
        <v>31</v>
      </c>
      <c r="K44" s="11" t="s">
        <v>32</v>
      </c>
      <c r="L44" s="11" t="s">
        <v>33</v>
      </c>
      <c r="M44" s="11" t="s">
        <v>34</v>
      </c>
      <c r="N44" s="11" t="s">
        <v>35</v>
      </c>
      <c r="O44" s="11" t="s">
        <v>36</v>
      </c>
      <c r="P44" s="11" t="s">
        <v>37</v>
      </c>
      <c r="Q44" s="11" t="s">
        <v>38</v>
      </c>
      <c r="R44" s="11" t="s">
        <v>27</v>
      </c>
      <c r="S44" s="11" t="s">
        <v>28</v>
      </c>
      <c r="T44" s="11" t="s">
        <v>29</v>
      </c>
      <c r="U44" s="11" t="s">
        <v>30</v>
      </c>
      <c r="V44" s="11" t="s">
        <v>31</v>
      </c>
      <c r="W44" s="11" t="s">
        <v>32</v>
      </c>
      <c r="X44" s="11" t="s">
        <v>33</v>
      </c>
      <c r="Y44" s="11" t="s">
        <v>34</v>
      </c>
      <c r="Z44" s="11" t="s">
        <v>35</v>
      </c>
      <c r="AA44" s="11" t="s">
        <v>36</v>
      </c>
      <c r="AB44" s="11" t="s">
        <v>37</v>
      </c>
      <c r="AC44" s="11" t="s">
        <v>38</v>
      </c>
      <c r="AD44" s="11" t="s">
        <v>27</v>
      </c>
      <c r="AE44" s="11" t="s">
        <v>28</v>
      </c>
      <c r="AF44" s="11" t="s">
        <v>29</v>
      </c>
      <c r="AG44" s="11" t="s">
        <v>30</v>
      </c>
      <c r="AH44" s="11" t="s">
        <v>31</v>
      </c>
      <c r="AI44" s="11" t="s">
        <v>32</v>
      </c>
      <c r="AJ44" s="11" t="s">
        <v>33</v>
      </c>
      <c r="AK44" s="11" t="s">
        <v>34</v>
      </c>
      <c r="AL44" s="11" t="s">
        <v>35</v>
      </c>
      <c r="AM44" s="11" t="s">
        <v>36</v>
      </c>
      <c r="AN44" s="11" t="s">
        <v>37</v>
      </c>
      <c r="AO44" s="11" t="s">
        <v>38</v>
      </c>
      <c r="AP44" s="11" t="s">
        <v>27</v>
      </c>
      <c r="AQ44" s="11" t="s">
        <v>28</v>
      </c>
      <c r="AR44" s="11" t="s">
        <v>29</v>
      </c>
      <c r="AS44" s="11" t="s">
        <v>30</v>
      </c>
      <c r="AT44" s="11" t="s">
        <v>31</v>
      </c>
      <c r="AU44" s="11" t="s">
        <v>32</v>
      </c>
      <c r="AV44" s="11" t="s">
        <v>33</v>
      </c>
      <c r="AW44" s="11" t="s">
        <v>34</v>
      </c>
      <c r="AX44" s="11" t="s">
        <v>35</v>
      </c>
      <c r="AY44" s="11" t="s">
        <v>36</v>
      </c>
      <c r="AZ44" s="11" t="s">
        <v>37</v>
      </c>
      <c r="BA44" s="11" t="s">
        <v>38</v>
      </c>
      <c r="BB44" s="11" t="s">
        <v>27</v>
      </c>
      <c r="BC44" s="11" t="s">
        <v>28</v>
      </c>
      <c r="BD44" s="11" t="s">
        <v>29</v>
      </c>
      <c r="BE44" s="11" t="s">
        <v>30</v>
      </c>
      <c r="BF44" s="11" t="s">
        <v>31</v>
      </c>
      <c r="BG44" s="11" t="s">
        <v>32</v>
      </c>
      <c r="BH44" s="11" t="s">
        <v>33</v>
      </c>
      <c r="BI44" s="11" t="s">
        <v>34</v>
      </c>
      <c r="BJ44" s="11" t="s">
        <v>35</v>
      </c>
      <c r="BK44" s="11" t="s">
        <v>36</v>
      </c>
      <c r="BL44" s="11" t="s">
        <v>37</v>
      </c>
      <c r="BM44" s="11" t="s">
        <v>38</v>
      </c>
      <c r="BN44" s="11" t="s">
        <v>27</v>
      </c>
      <c r="BO44" s="11" t="s">
        <v>28</v>
      </c>
      <c r="BP44" s="11" t="s">
        <v>29</v>
      </c>
      <c r="BQ44" s="11" t="s">
        <v>30</v>
      </c>
      <c r="BR44" s="11" t="s">
        <v>31</v>
      </c>
      <c r="BS44" s="11" t="s">
        <v>32</v>
      </c>
      <c r="BT44" s="11" t="s">
        <v>33</v>
      </c>
      <c r="BU44" s="11" t="s">
        <v>34</v>
      </c>
      <c r="BV44" s="11" t="s">
        <v>35</v>
      </c>
      <c r="BW44" s="11" t="s">
        <v>36</v>
      </c>
      <c r="BX44" s="11" t="s">
        <v>37</v>
      </c>
      <c r="BY44" s="11" t="s">
        <v>38</v>
      </c>
      <c r="BZ44" s="100"/>
      <c r="CA44" s="11" t="s">
        <v>27</v>
      </c>
      <c r="CB44" s="11" t="s">
        <v>28</v>
      </c>
      <c r="CC44" s="11" t="s">
        <v>29</v>
      </c>
      <c r="CD44" s="11" t="s">
        <v>30</v>
      </c>
      <c r="CE44" s="11" t="s">
        <v>31</v>
      </c>
      <c r="CF44" s="11" t="s">
        <v>32</v>
      </c>
      <c r="CG44" s="11" t="s">
        <v>33</v>
      </c>
      <c r="CH44" s="11" t="s">
        <v>34</v>
      </c>
      <c r="CI44" s="11" t="s">
        <v>35</v>
      </c>
      <c r="CJ44" s="11" t="s">
        <v>36</v>
      </c>
      <c r="CK44" s="11" t="s">
        <v>37</v>
      </c>
      <c r="CL44" s="11" t="s">
        <v>38</v>
      </c>
      <c r="CM44" s="100"/>
      <c r="CN44" s="11" t="s">
        <v>27</v>
      </c>
      <c r="CO44" s="11" t="s">
        <v>28</v>
      </c>
      <c r="CP44" s="11" t="s">
        <v>29</v>
      </c>
      <c r="CQ44" s="11" t="s">
        <v>30</v>
      </c>
      <c r="CR44" s="11" t="s">
        <v>31</v>
      </c>
      <c r="CS44" s="11" t="s">
        <v>32</v>
      </c>
      <c r="CT44" s="11" t="s">
        <v>33</v>
      </c>
      <c r="CU44" s="11" t="s">
        <v>34</v>
      </c>
      <c r="CV44" s="11" t="s">
        <v>35</v>
      </c>
      <c r="CW44" s="11" t="s">
        <v>36</v>
      </c>
      <c r="CX44" s="11" t="s">
        <v>37</v>
      </c>
      <c r="CY44" s="11" t="s">
        <v>38</v>
      </c>
      <c r="CZ44" s="100"/>
      <c r="DA44" s="11" t="s">
        <v>27</v>
      </c>
      <c r="DB44" s="11" t="s">
        <v>28</v>
      </c>
      <c r="DC44" s="11" t="s">
        <v>29</v>
      </c>
      <c r="DD44" s="11" t="s">
        <v>30</v>
      </c>
      <c r="DE44" s="11" t="s">
        <v>31</v>
      </c>
      <c r="DF44" s="11" t="s">
        <v>32</v>
      </c>
      <c r="DG44" s="11" t="s">
        <v>33</v>
      </c>
      <c r="DH44" s="11" t="s">
        <v>34</v>
      </c>
      <c r="DI44" s="11" t="s">
        <v>35</v>
      </c>
      <c r="DJ44" s="11" t="s">
        <v>36</v>
      </c>
      <c r="DK44" s="11" t="s">
        <v>37</v>
      </c>
      <c r="DL44" s="11" t="s">
        <v>38</v>
      </c>
      <c r="DM44" s="100"/>
      <c r="DN44" s="11" t="s">
        <v>27</v>
      </c>
      <c r="DO44" s="11" t="s">
        <v>28</v>
      </c>
      <c r="DP44" s="11" t="s">
        <v>29</v>
      </c>
      <c r="DQ44" s="11" t="s">
        <v>30</v>
      </c>
      <c r="DR44" s="11" t="s">
        <v>31</v>
      </c>
      <c r="DS44" s="11" t="s">
        <v>32</v>
      </c>
      <c r="DT44" s="11" t="s">
        <v>33</v>
      </c>
      <c r="DU44" s="11" t="s">
        <v>34</v>
      </c>
      <c r="DV44" s="11" t="s">
        <v>35</v>
      </c>
      <c r="DW44" s="11" t="s">
        <v>36</v>
      </c>
      <c r="DX44" s="11" t="s">
        <v>37</v>
      </c>
      <c r="DY44" s="11" t="s">
        <v>38</v>
      </c>
      <c r="DZ44" s="100"/>
      <c r="EA44" s="11" t="s">
        <v>27</v>
      </c>
      <c r="EB44" s="11" t="s">
        <v>28</v>
      </c>
      <c r="EC44" s="11" t="s">
        <v>29</v>
      </c>
      <c r="ED44" s="11" t="s">
        <v>30</v>
      </c>
      <c r="EE44" s="11" t="s">
        <v>31</v>
      </c>
      <c r="EF44" s="11" t="s">
        <v>32</v>
      </c>
      <c r="EG44" s="11" t="s">
        <v>33</v>
      </c>
      <c r="EH44" s="11" t="s">
        <v>34</v>
      </c>
      <c r="EI44" s="11" t="s">
        <v>35</v>
      </c>
      <c r="EJ44" s="11" t="s">
        <v>36</v>
      </c>
      <c r="EK44" s="11" t="s">
        <v>37</v>
      </c>
      <c r="EL44" s="11" t="s">
        <v>38</v>
      </c>
      <c r="EM44" s="100"/>
      <c r="EN44" s="11" t="s">
        <v>27</v>
      </c>
      <c r="EO44" s="11" t="s">
        <v>28</v>
      </c>
      <c r="EP44" s="11" t="s">
        <v>29</v>
      </c>
      <c r="EQ44" s="11" t="s">
        <v>30</v>
      </c>
      <c r="ER44" s="11" t="s">
        <v>31</v>
      </c>
      <c r="ES44" s="11" t="s">
        <v>32</v>
      </c>
      <c r="ET44" s="11" t="s">
        <v>33</v>
      </c>
      <c r="EU44" s="11" t="s">
        <v>34</v>
      </c>
      <c r="EV44" s="11" t="s">
        <v>35</v>
      </c>
      <c r="EW44" s="11" t="s">
        <v>36</v>
      </c>
      <c r="EX44" s="11" t="s">
        <v>37</v>
      </c>
      <c r="EY44" s="11" t="s">
        <v>38</v>
      </c>
      <c r="EZ44" s="100"/>
    </row>
    <row r="45" spans="2:156" s="33" customFormat="1" ht="15" customHeight="1">
      <c r="B45" s="43" t="s">
        <v>103</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v>45</v>
      </c>
      <c r="EP45" s="66">
        <v>44</v>
      </c>
      <c r="EQ45" s="66">
        <v>40</v>
      </c>
      <c r="ER45" s="66">
        <v>42</v>
      </c>
      <c r="ES45" s="66"/>
      <c r="ET45" s="66"/>
      <c r="EU45" s="66"/>
      <c r="EV45" s="66"/>
      <c r="EW45" s="66"/>
      <c r="EX45" s="66"/>
      <c r="EY45" s="66"/>
      <c r="EZ45" s="66">
        <f>+SUM(EN45:EY45)</f>
        <v>214</v>
      </c>
    </row>
    <row r="46" spans="2:156" s="33" customFormat="1" ht="15" customHeight="1">
      <c r="B46" s="43" t="s">
        <v>104</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v>42</v>
      </c>
      <c r="EP46" s="66">
        <v>48</v>
      </c>
      <c r="EQ46" s="66">
        <v>47</v>
      </c>
      <c r="ER46" s="66">
        <v>45</v>
      </c>
      <c r="ES46" s="66"/>
      <c r="ET46" s="66"/>
      <c r="EU46" s="66"/>
      <c r="EV46" s="66"/>
      <c r="EW46" s="66"/>
      <c r="EX46" s="66"/>
      <c r="EY46" s="66"/>
      <c r="EZ46" s="66">
        <f>+SUM(EN46:EY46)</f>
        <v>226</v>
      </c>
    </row>
    <row r="47" spans="2:156" s="33" customFormat="1" ht="15" customHeight="1">
      <c r="B47" s="43" t="s">
        <v>105</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v>0.93333333333333335</v>
      </c>
      <c r="EP47" s="44">
        <v>1.0909090909090908</v>
      </c>
      <c r="EQ47" s="44">
        <v>1.175</v>
      </c>
      <c r="ER47" s="44">
        <v>1.0714285714285714</v>
      </c>
      <c r="ES47" s="44"/>
      <c r="ET47" s="44"/>
      <c r="EU47" s="44"/>
      <c r="EV47" s="44"/>
      <c r="EW47" s="44"/>
      <c r="EX47" s="44"/>
      <c r="EY47" s="44"/>
      <c r="EZ47" s="44">
        <f>+AVERAGE(EN47:EY47)</f>
        <v>1.0587853619248968</v>
      </c>
    </row>
    <row r="48" spans="2:156" s="33" customFormat="1" ht="15" customHeight="1">
      <c r="B48" s="43" t="s">
        <v>106</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v>2437.931</v>
      </c>
      <c r="EP48" s="66">
        <v>2588.7339999999999</v>
      </c>
      <c r="EQ48" s="66">
        <v>2596.7312569999999</v>
      </c>
      <c r="ER48" s="66">
        <v>2350.7093379999997</v>
      </c>
      <c r="ES48" s="66"/>
      <c r="ET48" s="66"/>
      <c r="EU48" s="66"/>
      <c r="EV48" s="66"/>
      <c r="EW48" s="66"/>
      <c r="EX48" s="66"/>
      <c r="EY48" s="66"/>
      <c r="EZ48" s="66">
        <f>+SUM(EN48:EY48)</f>
        <v>12614.595594999999</v>
      </c>
    </row>
    <row r="49" spans="2:156" s="33" customFormat="1" ht="15" customHeight="1">
      <c r="B49" s="43" t="s">
        <v>107</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v>2697.7689999999998</v>
      </c>
      <c r="EP49" s="66">
        <v>2372.8960000000002</v>
      </c>
      <c r="EQ49" s="66">
        <v>2380.7312569999999</v>
      </c>
      <c r="ER49" s="66">
        <v>2497.9333379999998</v>
      </c>
      <c r="ES49" s="66"/>
      <c r="ET49" s="66"/>
      <c r="EU49" s="66"/>
      <c r="EV49" s="66"/>
      <c r="EW49" s="66"/>
      <c r="EX49" s="66"/>
      <c r="EY49" s="66"/>
      <c r="EZ49" s="66">
        <f>+SUM(EN49:EY49)</f>
        <v>12486.819595000001</v>
      </c>
    </row>
    <row r="50" spans="2:156" s="33" customFormat="1" ht="15" customHeight="1">
      <c r="B50" s="43" t="s">
        <v>108</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v>1.1065813593575864</v>
      </c>
      <c r="EP50" s="44">
        <v>0.91662411047253223</v>
      </c>
      <c r="EQ50" s="44">
        <v>0.91681850040595092</v>
      </c>
      <c r="ER50" s="44">
        <v>1.0626296061448666</v>
      </c>
      <c r="ES50" s="44"/>
      <c r="ET50" s="44"/>
      <c r="EU50" s="44"/>
      <c r="EV50" s="44"/>
      <c r="EW50" s="44"/>
      <c r="EX50" s="44"/>
      <c r="EY50" s="44"/>
      <c r="EZ50" s="44">
        <f>+AVERAGE(EN50:EY50)</f>
        <v>0.99272913299411081</v>
      </c>
    </row>
    <row r="51" spans="2:156" s="33" customFormat="1" ht="15" customHeight="1">
      <c r="B51" s="43" t="s">
        <v>109</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v>1.0199573463454599</v>
      </c>
      <c r="EP51" s="44">
        <v>1.0037666006908115</v>
      </c>
      <c r="EQ51" s="44">
        <v>1.0459092502029754</v>
      </c>
      <c r="ER51" s="44">
        <v>1.0670290887867191</v>
      </c>
      <c r="ES51" s="44"/>
      <c r="ET51" s="44"/>
      <c r="EU51" s="44"/>
      <c r="EV51" s="44"/>
      <c r="EW51" s="44"/>
      <c r="EX51" s="44"/>
      <c r="EY51" s="44"/>
      <c r="EZ51" s="44">
        <f>+AVERAGE(EN51:EY51)</f>
        <v>1.0257572474595038</v>
      </c>
    </row>
    <row r="52" spans="2:156" s="33" customFormat="1" ht="15" customHeight="1">
      <c r="C52" s="65"/>
    </row>
    <row r="53" spans="2:156" s="33" customFormat="1" ht="15" customHeight="1">
      <c r="B53" s="40" t="s">
        <v>110</v>
      </c>
      <c r="C53" s="41"/>
    </row>
    <row r="54" spans="2:156" s="3" customFormat="1" ht="15">
      <c r="B54" s="101"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c r="EN54" s="98">
        <v>2025</v>
      </c>
      <c r="EO54" s="98"/>
      <c r="EP54" s="98"/>
      <c r="EQ54" s="98"/>
      <c r="ER54" s="98"/>
      <c r="ES54" s="98"/>
      <c r="ET54" s="98"/>
      <c r="EU54" s="98"/>
      <c r="EV54" s="98"/>
      <c r="EW54" s="98"/>
      <c r="EX54" s="98"/>
      <c r="EY54" s="98"/>
      <c r="EZ54" s="99" t="s">
        <v>26</v>
      </c>
    </row>
    <row r="55" spans="2:156" s="3" customFormat="1" ht="30">
      <c r="B55" s="102"/>
      <c r="C55" s="11" t="s">
        <v>36</v>
      </c>
      <c r="D55" s="11" t="s">
        <v>37</v>
      </c>
      <c r="E55" s="11" t="s">
        <v>38</v>
      </c>
      <c r="F55" s="11" t="s">
        <v>27</v>
      </c>
      <c r="G55" s="11" t="s">
        <v>28</v>
      </c>
      <c r="H55" s="11" t="s">
        <v>29</v>
      </c>
      <c r="I55" s="11" t="s">
        <v>30</v>
      </c>
      <c r="J55" s="11" t="s">
        <v>31</v>
      </c>
      <c r="K55" s="11" t="s">
        <v>32</v>
      </c>
      <c r="L55" s="11" t="s">
        <v>33</v>
      </c>
      <c r="M55" s="11" t="s">
        <v>34</v>
      </c>
      <c r="N55" s="11" t="s">
        <v>35</v>
      </c>
      <c r="O55" s="11" t="s">
        <v>36</v>
      </c>
      <c r="P55" s="11" t="s">
        <v>37</v>
      </c>
      <c r="Q55" s="11" t="s">
        <v>38</v>
      </c>
      <c r="R55" s="11" t="s">
        <v>27</v>
      </c>
      <c r="S55" s="11" t="s">
        <v>28</v>
      </c>
      <c r="T55" s="11" t="s">
        <v>29</v>
      </c>
      <c r="U55" s="11" t="s">
        <v>30</v>
      </c>
      <c r="V55" s="11" t="s">
        <v>31</v>
      </c>
      <c r="W55" s="11" t="s">
        <v>32</v>
      </c>
      <c r="X55" s="11" t="s">
        <v>33</v>
      </c>
      <c r="Y55" s="11" t="s">
        <v>34</v>
      </c>
      <c r="Z55" s="11" t="s">
        <v>35</v>
      </c>
      <c r="AA55" s="11" t="s">
        <v>36</v>
      </c>
      <c r="AB55" s="11" t="s">
        <v>37</v>
      </c>
      <c r="AC55" s="11" t="s">
        <v>38</v>
      </c>
      <c r="AD55" s="11" t="s">
        <v>27</v>
      </c>
      <c r="AE55" s="11" t="s">
        <v>28</v>
      </c>
      <c r="AF55" s="11" t="s">
        <v>29</v>
      </c>
      <c r="AG55" s="11" t="s">
        <v>30</v>
      </c>
      <c r="AH55" s="11" t="s">
        <v>31</v>
      </c>
      <c r="AI55" s="11" t="s">
        <v>32</v>
      </c>
      <c r="AJ55" s="11" t="s">
        <v>33</v>
      </c>
      <c r="AK55" s="11" t="s">
        <v>34</v>
      </c>
      <c r="AL55" s="11" t="s">
        <v>35</v>
      </c>
      <c r="AM55" s="11" t="s">
        <v>36</v>
      </c>
      <c r="AN55" s="11" t="s">
        <v>37</v>
      </c>
      <c r="AO55" s="11" t="s">
        <v>38</v>
      </c>
      <c r="AP55" s="11" t="s">
        <v>27</v>
      </c>
      <c r="AQ55" s="11" t="s">
        <v>28</v>
      </c>
      <c r="AR55" s="11" t="s">
        <v>29</v>
      </c>
      <c r="AS55" s="11" t="s">
        <v>30</v>
      </c>
      <c r="AT55" s="11" t="s">
        <v>31</v>
      </c>
      <c r="AU55" s="11" t="s">
        <v>32</v>
      </c>
      <c r="AV55" s="11" t="s">
        <v>33</v>
      </c>
      <c r="AW55" s="11" t="s">
        <v>34</v>
      </c>
      <c r="AX55" s="11" t="s">
        <v>35</v>
      </c>
      <c r="AY55" s="11" t="s">
        <v>36</v>
      </c>
      <c r="AZ55" s="11" t="s">
        <v>37</v>
      </c>
      <c r="BA55" s="11" t="s">
        <v>38</v>
      </c>
      <c r="BB55" s="11" t="s">
        <v>27</v>
      </c>
      <c r="BC55" s="11" t="s">
        <v>28</v>
      </c>
      <c r="BD55" s="11" t="s">
        <v>29</v>
      </c>
      <c r="BE55" s="11" t="s">
        <v>30</v>
      </c>
      <c r="BF55" s="11" t="s">
        <v>31</v>
      </c>
      <c r="BG55" s="11" t="s">
        <v>32</v>
      </c>
      <c r="BH55" s="11" t="s">
        <v>33</v>
      </c>
      <c r="BI55" s="11" t="s">
        <v>34</v>
      </c>
      <c r="BJ55" s="11" t="s">
        <v>35</v>
      </c>
      <c r="BK55" s="11" t="s">
        <v>36</v>
      </c>
      <c r="BL55" s="11" t="s">
        <v>37</v>
      </c>
      <c r="BM55" s="11" t="s">
        <v>38</v>
      </c>
      <c r="BN55" s="11" t="s">
        <v>27</v>
      </c>
      <c r="BO55" s="11" t="s">
        <v>28</v>
      </c>
      <c r="BP55" s="11" t="s">
        <v>29</v>
      </c>
      <c r="BQ55" s="11" t="s">
        <v>30</v>
      </c>
      <c r="BR55" s="11" t="s">
        <v>31</v>
      </c>
      <c r="BS55" s="11" t="s">
        <v>32</v>
      </c>
      <c r="BT55" s="11" t="s">
        <v>33</v>
      </c>
      <c r="BU55" s="11" t="s">
        <v>34</v>
      </c>
      <c r="BV55" s="11" t="s">
        <v>35</v>
      </c>
      <c r="BW55" s="11" t="s">
        <v>36</v>
      </c>
      <c r="BX55" s="11" t="s">
        <v>37</v>
      </c>
      <c r="BY55" s="11" t="s">
        <v>38</v>
      </c>
      <c r="BZ55" s="100"/>
      <c r="CA55" s="11" t="s">
        <v>27</v>
      </c>
      <c r="CB55" s="11" t="s">
        <v>28</v>
      </c>
      <c r="CC55" s="11" t="s">
        <v>29</v>
      </c>
      <c r="CD55" s="11" t="s">
        <v>30</v>
      </c>
      <c r="CE55" s="11" t="s">
        <v>31</v>
      </c>
      <c r="CF55" s="11" t="s">
        <v>32</v>
      </c>
      <c r="CG55" s="11" t="s">
        <v>33</v>
      </c>
      <c r="CH55" s="11" t="s">
        <v>34</v>
      </c>
      <c r="CI55" s="11" t="s">
        <v>35</v>
      </c>
      <c r="CJ55" s="11" t="s">
        <v>36</v>
      </c>
      <c r="CK55" s="11" t="s">
        <v>37</v>
      </c>
      <c r="CL55" s="11" t="s">
        <v>38</v>
      </c>
      <c r="CM55" s="100"/>
      <c r="CN55" s="11" t="s">
        <v>27</v>
      </c>
      <c r="CO55" s="11" t="s">
        <v>28</v>
      </c>
      <c r="CP55" s="11" t="s">
        <v>29</v>
      </c>
      <c r="CQ55" s="11" t="s">
        <v>30</v>
      </c>
      <c r="CR55" s="11" t="s">
        <v>31</v>
      </c>
      <c r="CS55" s="11" t="s">
        <v>32</v>
      </c>
      <c r="CT55" s="11" t="s">
        <v>33</v>
      </c>
      <c r="CU55" s="11" t="s">
        <v>34</v>
      </c>
      <c r="CV55" s="11" t="s">
        <v>35</v>
      </c>
      <c r="CW55" s="11" t="s">
        <v>36</v>
      </c>
      <c r="CX55" s="11" t="s">
        <v>37</v>
      </c>
      <c r="CY55" s="11" t="s">
        <v>38</v>
      </c>
      <c r="CZ55" s="100"/>
      <c r="DA55" s="11" t="s">
        <v>27</v>
      </c>
      <c r="DB55" s="11" t="s">
        <v>28</v>
      </c>
      <c r="DC55" s="11" t="s">
        <v>29</v>
      </c>
      <c r="DD55" s="11" t="s">
        <v>30</v>
      </c>
      <c r="DE55" s="11" t="s">
        <v>31</v>
      </c>
      <c r="DF55" s="11" t="s">
        <v>32</v>
      </c>
      <c r="DG55" s="11" t="s">
        <v>33</v>
      </c>
      <c r="DH55" s="11" t="s">
        <v>34</v>
      </c>
      <c r="DI55" s="11" t="s">
        <v>35</v>
      </c>
      <c r="DJ55" s="11" t="s">
        <v>36</v>
      </c>
      <c r="DK55" s="11" t="s">
        <v>37</v>
      </c>
      <c r="DL55" s="11" t="s">
        <v>38</v>
      </c>
      <c r="DM55" s="100"/>
      <c r="DN55" s="11" t="s">
        <v>27</v>
      </c>
      <c r="DO55" s="11" t="s">
        <v>28</v>
      </c>
      <c r="DP55" s="11" t="s">
        <v>29</v>
      </c>
      <c r="DQ55" s="11" t="s">
        <v>30</v>
      </c>
      <c r="DR55" s="11" t="s">
        <v>31</v>
      </c>
      <c r="DS55" s="11" t="s">
        <v>32</v>
      </c>
      <c r="DT55" s="11" t="s">
        <v>33</v>
      </c>
      <c r="DU55" s="11" t="s">
        <v>34</v>
      </c>
      <c r="DV55" s="11" t="s">
        <v>35</v>
      </c>
      <c r="DW55" s="11" t="s">
        <v>36</v>
      </c>
      <c r="DX55" s="11" t="s">
        <v>37</v>
      </c>
      <c r="DY55" s="11" t="s">
        <v>38</v>
      </c>
      <c r="DZ55" s="100"/>
      <c r="EA55" s="11" t="s">
        <v>27</v>
      </c>
      <c r="EB55" s="11" t="s">
        <v>28</v>
      </c>
      <c r="EC55" s="11" t="s">
        <v>29</v>
      </c>
      <c r="ED55" s="11" t="s">
        <v>30</v>
      </c>
      <c r="EE55" s="11" t="s">
        <v>31</v>
      </c>
      <c r="EF55" s="11" t="s">
        <v>32</v>
      </c>
      <c r="EG55" s="11" t="s">
        <v>33</v>
      </c>
      <c r="EH55" s="11" t="s">
        <v>34</v>
      </c>
      <c r="EI55" s="11" t="s">
        <v>35</v>
      </c>
      <c r="EJ55" s="11" t="s">
        <v>36</v>
      </c>
      <c r="EK55" s="11" t="s">
        <v>37</v>
      </c>
      <c r="EL55" s="11" t="s">
        <v>38</v>
      </c>
      <c r="EM55" s="100"/>
      <c r="EN55" s="11" t="s">
        <v>27</v>
      </c>
      <c r="EO55" s="11" t="s">
        <v>28</v>
      </c>
      <c r="EP55" s="11" t="s">
        <v>29</v>
      </c>
      <c r="EQ55" s="11" t="s">
        <v>30</v>
      </c>
      <c r="ER55" s="11" t="s">
        <v>31</v>
      </c>
      <c r="ES55" s="11" t="s">
        <v>32</v>
      </c>
      <c r="ET55" s="11" t="s">
        <v>33</v>
      </c>
      <c r="EU55" s="11" t="s">
        <v>34</v>
      </c>
      <c r="EV55" s="11" t="s">
        <v>35</v>
      </c>
      <c r="EW55" s="11" t="s">
        <v>36</v>
      </c>
      <c r="EX55" s="11" t="s">
        <v>37</v>
      </c>
      <c r="EY55" s="11" t="s">
        <v>38</v>
      </c>
      <c r="EZ55" s="100"/>
    </row>
    <row r="56" spans="2:156" s="68" customFormat="1" ht="15" customHeight="1">
      <c r="B56" s="67" t="s">
        <v>111</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v>3578271</v>
      </c>
      <c r="EP56" s="51">
        <v>4010101</v>
      </c>
      <c r="EQ56" s="51">
        <v>3815141</v>
      </c>
      <c r="ER56" s="51">
        <v>4064997</v>
      </c>
      <c r="ES56" s="51"/>
      <c r="ET56" s="51"/>
      <c r="EU56" s="51"/>
      <c r="EV56" s="51"/>
      <c r="EW56" s="51"/>
      <c r="EX56" s="51"/>
      <c r="EY56" s="51"/>
      <c r="EZ56" s="66">
        <f t="shared" ref="EZ56:EZ63" si="10">SUM(EN56:EY56)</f>
        <v>19308970</v>
      </c>
    </row>
    <row r="57" spans="2:156" s="68" customFormat="1" ht="21" customHeight="1">
      <c r="B57" s="67" t="s">
        <v>112</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113</v>
      </c>
      <c r="EL57" s="52">
        <v>26190027.389999997</v>
      </c>
      <c r="EM57" s="66">
        <f t="shared" si="9"/>
        <v>255822626.44999999</v>
      </c>
      <c r="EN57" s="51">
        <v>24105029.199999999</v>
      </c>
      <c r="EO57" s="51">
        <v>22444860.510000002</v>
      </c>
      <c r="EP57" s="51">
        <v>25114259.930000003</v>
      </c>
      <c r="EQ57" s="51">
        <v>23305473.300000001</v>
      </c>
      <c r="ER57" s="51">
        <v>25474163.569999997</v>
      </c>
      <c r="ES57" s="51"/>
      <c r="ET57" s="51"/>
      <c r="EU57" s="51"/>
      <c r="EV57" s="51"/>
      <c r="EW57" s="51"/>
      <c r="EX57" s="93"/>
      <c r="EY57" s="52"/>
      <c r="EZ57" s="66">
        <f t="shared" si="10"/>
        <v>120443786.50999999</v>
      </c>
    </row>
    <row r="58" spans="2:156" s="33" customFormat="1" ht="21.75" customHeight="1">
      <c r="B58" s="43" t="s">
        <v>114</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v>21</v>
      </c>
      <c r="EP58" s="51">
        <v>26</v>
      </c>
      <c r="EQ58" s="51">
        <v>23</v>
      </c>
      <c r="ER58" s="51">
        <v>24</v>
      </c>
      <c r="ES58" s="51"/>
      <c r="ET58" s="51"/>
      <c r="EU58" s="51"/>
      <c r="EV58" s="51"/>
      <c r="EW58" s="51"/>
      <c r="EX58" s="51"/>
      <c r="EY58" s="51"/>
      <c r="EZ58" s="66">
        <f t="shared" si="10"/>
        <v>116</v>
      </c>
    </row>
    <row r="59" spans="2:156" s="33" customFormat="1" ht="15" customHeight="1">
      <c r="B59" s="43" t="s">
        <v>115</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v>14502218.100000001</v>
      </c>
      <c r="EP59" s="51">
        <v>16362419.629999997</v>
      </c>
      <c r="EQ59" s="51">
        <v>15469058.859999999</v>
      </c>
      <c r="ER59" s="51">
        <v>17085421.041000001</v>
      </c>
      <c r="ES59" s="51"/>
      <c r="ET59" s="51"/>
      <c r="EU59" s="51"/>
      <c r="EV59" s="51"/>
      <c r="EW59" s="51"/>
      <c r="EX59" s="51"/>
      <c r="EY59" s="51"/>
      <c r="EZ59" s="66">
        <f t="shared" si="10"/>
        <v>79074089.361000001</v>
      </c>
    </row>
    <row r="60" spans="2:156" s="33" customFormat="1" ht="28.5">
      <c r="B60" s="43" t="s">
        <v>116</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85</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v>21</v>
      </c>
      <c r="EP60" s="51">
        <v>26</v>
      </c>
      <c r="EQ60" s="51">
        <v>23</v>
      </c>
      <c r="ER60" s="51">
        <v>24</v>
      </c>
      <c r="ES60" s="51"/>
      <c r="ET60" s="51"/>
      <c r="EU60" s="51"/>
      <c r="EV60" s="51"/>
      <c r="EW60" s="51"/>
      <c r="EX60" s="51"/>
      <c r="EY60" s="51"/>
      <c r="EZ60" s="66">
        <f t="shared" si="10"/>
        <v>116</v>
      </c>
    </row>
    <row r="61" spans="2:156" s="33" customFormat="1" ht="15" customHeight="1">
      <c r="B61" s="43" t="s">
        <v>117</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v>7939553.6999999993</v>
      </c>
      <c r="EP61" s="51">
        <v>8732227.5</v>
      </c>
      <c r="EQ61" s="51">
        <v>7819232.6500000022</v>
      </c>
      <c r="ER61" s="51">
        <v>8372034.3999999994</v>
      </c>
      <c r="ES61" s="51"/>
      <c r="ET61" s="51"/>
      <c r="EU61" s="51"/>
      <c r="EV61" s="51"/>
      <c r="EW61" s="51"/>
      <c r="EX61" s="51"/>
      <c r="EY61" s="51"/>
      <c r="EZ61" s="66">
        <f t="shared" si="10"/>
        <v>41313435.050000004</v>
      </c>
    </row>
    <row r="62" spans="2:156" s="33" customFormat="1" ht="15" customHeight="1">
      <c r="B62" s="43" t="s">
        <v>118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85</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v>42</v>
      </c>
      <c r="EP62" s="51">
        <v>52</v>
      </c>
      <c r="EQ62" s="51">
        <v>46</v>
      </c>
      <c r="ER62" s="51">
        <v>48</v>
      </c>
      <c r="ES62" s="51"/>
      <c r="ET62" s="51"/>
      <c r="EU62" s="51"/>
      <c r="EV62" s="51"/>
      <c r="EW62" s="51"/>
      <c r="EX62" s="51"/>
      <c r="EY62" s="51"/>
      <c r="EZ62" s="66">
        <f t="shared" si="10"/>
        <v>232</v>
      </c>
    </row>
    <row r="63" spans="2:156" s="33" customFormat="1" ht="15" customHeight="1">
      <c r="B63" s="43" t="s">
        <v>119</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v>22443671.300000001</v>
      </c>
      <c r="EP63" s="51">
        <v>25104533.879999995</v>
      </c>
      <c r="EQ63" s="51">
        <v>23290219.510000002</v>
      </c>
      <c r="ER63" s="51">
        <v>25462585.441</v>
      </c>
      <c r="ES63" s="51"/>
      <c r="ET63" s="51"/>
      <c r="EU63" s="51"/>
      <c r="EV63" s="51"/>
      <c r="EW63" s="51"/>
      <c r="EX63" s="51"/>
      <c r="EY63" s="51"/>
      <c r="EZ63" s="66">
        <f t="shared" si="10"/>
        <v>120406729.161</v>
      </c>
    </row>
    <row r="64" spans="2:156" s="33" customFormat="1" ht="15" customHeight="1">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c r="B65" s="70" t="s">
        <v>120</v>
      </c>
      <c r="C65" s="41"/>
    </row>
    <row r="66" spans="2:156" s="3" customFormat="1" ht="15">
      <c r="B66" s="101"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c r="EN66" s="98">
        <v>2025</v>
      </c>
      <c r="EO66" s="98"/>
      <c r="EP66" s="98"/>
      <c r="EQ66" s="98"/>
      <c r="ER66" s="98"/>
      <c r="ES66" s="98"/>
      <c r="ET66" s="98"/>
      <c r="EU66" s="98"/>
      <c r="EV66" s="98"/>
      <c r="EW66" s="98"/>
      <c r="EX66" s="98"/>
      <c r="EY66" s="98"/>
      <c r="EZ66" s="99" t="s">
        <v>26</v>
      </c>
    </row>
    <row r="67" spans="2:156" s="3" customFormat="1" ht="30">
      <c r="B67" s="102"/>
      <c r="C67" s="11" t="s">
        <v>36</v>
      </c>
      <c r="D67" s="11" t="s">
        <v>37</v>
      </c>
      <c r="E67" s="11" t="s">
        <v>38</v>
      </c>
      <c r="F67" s="11" t="s">
        <v>27</v>
      </c>
      <c r="G67" s="11" t="s">
        <v>28</v>
      </c>
      <c r="H67" s="11" t="s">
        <v>29</v>
      </c>
      <c r="I67" s="11" t="s">
        <v>30</v>
      </c>
      <c r="J67" s="11" t="s">
        <v>31</v>
      </c>
      <c r="K67" s="11" t="s">
        <v>32</v>
      </c>
      <c r="L67" s="11" t="s">
        <v>33</v>
      </c>
      <c r="M67" s="11" t="s">
        <v>34</v>
      </c>
      <c r="N67" s="11" t="s">
        <v>35</v>
      </c>
      <c r="O67" s="11" t="s">
        <v>36</v>
      </c>
      <c r="P67" s="11" t="s">
        <v>37</v>
      </c>
      <c r="Q67" s="11" t="s">
        <v>38</v>
      </c>
      <c r="R67" s="11" t="s">
        <v>27</v>
      </c>
      <c r="S67" s="11" t="s">
        <v>28</v>
      </c>
      <c r="T67" s="11" t="s">
        <v>29</v>
      </c>
      <c r="U67" s="11" t="s">
        <v>30</v>
      </c>
      <c r="V67" s="11" t="s">
        <v>31</v>
      </c>
      <c r="W67" s="11" t="s">
        <v>32</v>
      </c>
      <c r="X67" s="11" t="s">
        <v>33</v>
      </c>
      <c r="Y67" s="11" t="s">
        <v>34</v>
      </c>
      <c r="Z67" s="11" t="s">
        <v>35</v>
      </c>
      <c r="AA67" s="11" t="s">
        <v>36</v>
      </c>
      <c r="AB67" s="11" t="s">
        <v>37</v>
      </c>
      <c r="AC67" s="11" t="s">
        <v>38</v>
      </c>
      <c r="AD67" s="11" t="s">
        <v>27</v>
      </c>
      <c r="AE67" s="11" t="s">
        <v>28</v>
      </c>
      <c r="AF67" s="11" t="s">
        <v>29</v>
      </c>
      <c r="AG67" s="11" t="s">
        <v>30</v>
      </c>
      <c r="AH67" s="11" t="s">
        <v>31</v>
      </c>
      <c r="AI67" s="11" t="s">
        <v>32</v>
      </c>
      <c r="AJ67" s="11" t="s">
        <v>33</v>
      </c>
      <c r="AK67" s="11" t="s">
        <v>34</v>
      </c>
      <c r="AL67" s="11" t="s">
        <v>35</v>
      </c>
      <c r="AM67" s="11" t="s">
        <v>36</v>
      </c>
      <c r="AN67" s="11" t="s">
        <v>37</v>
      </c>
      <c r="AO67" s="11" t="s">
        <v>38</v>
      </c>
      <c r="AP67" s="11" t="s">
        <v>27</v>
      </c>
      <c r="AQ67" s="11" t="s">
        <v>28</v>
      </c>
      <c r="AR67" s="11" t="s">
        <v>29</v>
      </c>
      <c r="AS67" s="11" t="s">
        <v>30</v>
      </c>
      <c r="AT67" s="11" t="s">
        <v>31</v>
      </c>
      <c r="AU67" s="11" t="s">
        <v>32</v>
      </c>
      <c r="AV67" s="11" t="s">
        <v>33</v>
      </c>
      <c r="AW67" s="11" t="s">
        <v>34</v>
      </c>
      <c r="AX67" s="11" t="s">
        <v>35</v>
      </c>
      <c r="AY67" s="11" t="s">
        <v>36</v>
      </c>
      <c r="AZ67" s="11" t="s">
        <v>37</v>
      </c>
      <c r="BA67" s="11" t="s">
        <v>38</v>
      </c>
      <c r="BB67" s="11" t="s">
        <v>27</v>
      </c>
      <c r="BC67" s="11" t="s">
        <v>28</v>
      </c>
      <c r="BD67" s="11" t="s">
        <v>29</v>
      </c>
      <c r="BE67" s="11" t="s">
        <v>30</v>
      </c>
      <c r="BF67" s="11" t="s">
        <v>31</v>
      </c>
      <c r="BG67" s="11" t="s">
        <v>32</v>
      </c>
      <c r="BH67" s="11" t="s">
        <v>33</v>
      </c>
      <c r="BI67" s="11" t="s">
        <v>34</v>
      </c>
      <c r="BJ67" s="11" t="s">
        <v>35</v>
      </c>
      <c r="BK67" s="11" t="s">
        <v>36</v>
      </c>
      <c r="BL67" s="11" t="s">
        <v>37</v>
      </c>
      <c r="BM67" s="11" t="s">
        <v>38</v>
      </c>
      <c r="BN67" s="11" t="s">
        <v>27</v>
      </c>
      <c r="BO67" s="11" t="s">
        <v>28</v>
      </c>
      <c r="BP67" s="11" t="s">
        <v>29</v>
      </c>
      <c r="BQ67" s="11" t="s">
        <v>30</v>
      </c>
      <c r="BR67" s="11" t="s">
        <v>31</v>
      </c>
      <c r="BS67" s="11" t="s">
        <v>32</v>
      </c>
      <c r="BT67" s="11" t="s">
        <v>33</v>
      </c>
      <c r="BU67" s="11" t="s">
        <v>34</v>
      </c>
      <c r="BV67" s="11" t="s">
        <v>35</v>
      </c>
      <c r="BW67" s="11" t="s">
        <v>36</v>
      </c>
      <c r="BX67" s="11" t="s">
        <v>37</v>
      </c>
      <c r="BY67" s="11" t="s">
        <v>38</v>
      </c>
      <c r="BZ67" s="100"/>
      <c r="CA67" s="11" t="s">
        <v>27</v>
      </c>
      <c r="CB67" s="11" t="s">
        <v>28</v>
      </c>
      <c r="CC67" s="11" t="s">
        <v>29</v>
      </c>
      <c r="CD67" s="11" t="s">
        <v>30</v>
      </c>
      <c r="CE67" s="11" t="s">
        <v>31</v>
      </c>
      <c r="CF67" s="11" t="s">
        <v>32</v>
      </c>
      <c r="CG67" s="11" t="s">
        <v>33</v>
      </c>
      <c r="CH67" s="11" t="s">
        <v>34</v>
      </c>
      <c r="CI67" s="11" t="s">
        <v>35</v>
      </c>
      <c r="CJ67" s="11" t="s">
        <v>36</v>
      </c>
      <c r="CK67" s="11" t="s">
        <v>37</v>
      </c>
      <c r="CL67" s="11" t="s">
        <v>38</v>
      </c>
      <c r="CM67" s="100"/>
      <c r="CN67" s="11" t="s">
        <v>27</v>
      </c>
      <c r="CO67" s="11" t="s">
        <v>28</v>
      </c>
      <c r="CP67" s="11" t="s">
        <v>29</v>
      </c>
      <c r="CQ67" s="11" t="s">
        <v>30</v>
      </c>
      <c r="CR67" s="11" t="s">
        <v>31</v>
      </c>
      <c r="CS67" s="11" t="s">
        <v>32</v>
      </c>
      <c r="CT67" s="11" t="s">
        <v>33</v>
      </c>
      <c r="CU67" s="11" t="s">
        <v>34</v>
      </c>
      <c r="CV67" s="11" t="s">
        <v>35</v>
      </c>
      <c r="CW67" s="11" t="s">
        <v>36</v>
      </c>
      <c r="CX67" s="11" t="s">
        <v>37</v>
      </c>
      <c r="CY67" s="11" t="s">
        <v>38</v>
      </c>
      <c r="CZ67" s="100"/>
      <c r="DA67" s="11" t="s">
        <v>27</v>
      </c>
      <c r="DB67" s="11" t="s">
        <v>28</v>
      </c>
      <c r="DC67" s="11" t="s">
        <v>29</v>
      </c>
      <c r="DD67" s="11" t="s">
        <v>30</v>
      </c>
      <c r="DE67" s="11" t="s">
        <v>31</v>
      </c>
      <c r="DF67" s="11" t="s">
        <v>32</v>
      </c>
      <c r="DG67" s="11" t="s">
        <v>33</v>
      </c>
      <c r="DH67" s="11" t="s">
        <v>34</v>
      </c>
      <c r="DI67" s="11" t="s">
        <v>35</v>
      </c>
      <c r="DJ67" s="11" t="s">
        <v>36</v>
      </c>
      <c r="DK67" s="11" t="s">
        <v>37</v>
      </c>
      <c r="DL67" s="11" t="s">
        <v>38</v>
      </c>
      <c r="DM67" s="100"/>
      <c r="DN67" s="11" t="s">
        <v>27</v>
      </c>
      <c r="DO67" s="11" t="s">
        <v>28</v>
      </c>
      <c r="DP67" s="11" t="s">
        <v>29</v>
      </c>
      <c r="DQ67" s="11" t="s">
        <v>30</v>
      </c>
      <c r="DR67" s="11" t="s">
        <v>31</v>
      </c>
      <c r="DS67" s="11" t="s">
        <v>32</v>
      </c>
      <c r="DT67" s="11" t="s">
        <v>33</v>
      </c>
      <c r="DU67" s="11" t="s">
        <v>34</v>
      </c>
      <c r="DV67" s="11" t="s">
        <v>35</v>
      </c>
      <c r="DW67" s="11" t="s">
        <v>36</v>
      </c>
      <c r="DX67" s="11" t="s">
        <v>37</v>
      </c>
      <c r="DY67" s="11" t="s">
        <v>38</v>
      </c>
      <c r="DZ67" s="100"/>
      <c r="EA67" s="11" t="s">
        <v>27</v>
      </c>
      <c r="EB67" s="11" t="s">
        <v>28</v>
      </c>
      <c r="EC67" s="11" t="s">
        <v>29</v>
      </c>
      <c r="ED67" s="11" t="s">
        <v>30</v>
      </c>
      <c r="EE67" s="11" t="s">
        <v>31</v>
      </c>
      <c r="EF67" s="11" t="s">
        <v>32</v>
      </c>
      <c r="EG67" s="11" t="s">
        <v>33</v>
      </c>
      <c r="EH67" s="11" t="s">
        <v>34</v>
      </c>
      <c r="EI67" s="11" t="s">
        <v>35</v>
      </c>
      <c r="EJ67" s="11" t="s">
        <v>36</v>
      </c>
      <c r="EK67" s="11" t="s">
        <v>37</v>
      </c>
      <c r="EL67" s="11" t="s">
        <v>38</v>
      </c>
      <c r="EM67" s="100"/>
      <c r="EN67" s="11" t="s">
        <v>27</v>
      </c>
      <c r="EO67" s="11" t="s">
        <v>28</v>
      </c>
      <c r="EP67" s="11" t="s">
        <v>29</v>
      </c>
      <c r="EQ67" s="11" t="s">
        <v>30</v>
      </c>
      <c r="ER67" s="11" t="s">
        <v>31</v>
      </c>
      <c r="ES67" s="11" t="s">
        <v>32</v>
      </c>
      <c r="ET67" s="11" t="s">
        <v>33</v>
      </c>
      <c r="EU67" s="11" t="s">
        <v>34</v>
      </c>
      <c r="EV67" s="11" t="s">
        <v>35</v>
      </c>
      <c r="EW67" s="11" t="s">
        <v>36</v>
      </c>
      <c r="EX67" s="11" t="s">
        <v>37</v>
      </c>
      <c r="EY67" s="11" t="s">
        <v>38</v>
      </c>
      <c r="EZ67" s="100"/>
    </row>
    <row r="68" spans="2:156" s="33" customFormat="1" ht="15" customHeight="1">
      <c r="B68" s="71" t="s">
        <v>121</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85</v>
      </c>
      <c r="Y68" s="51" t="s">
        <v>122</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v>516910</v>
      </c>
      <c r="EP68" s="51">
        <v>474394.06779661018</v>
      </c>
      <c r="EQ68" s="51">
        <v>468350</v>
      </c>
      <c r="ER68" s="51">
        <v>468445</v>
      </c>
      <c r="ES68" s="51"/>
      <c r="ET68" s="51"/>
      <c r="EU68" s="51"/>
      <c r="EV68" s="51"/>
      <c r="EW68" s="51"/>
      <c r="EX68" s="51"/>
      <c r="EY68" s="51"/>
      <c r="EZ68" s="66">
        <f>SUM(EN68:EY68)</f>
        <v>2374891.4377966104</v>
      </c>
    </row>
    <row r="69" spans="2:156" s="33" customFormat="1" ht="15" customHeight="1">
      <c r="B69" s="71" t="s">
        <v>123</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122</v>
      </c>
      <c r="V69" s="51" t="s">
        <v>122</v>
      </c>
      <c r="W69" s="51" t="s">
        <v>122</v>
      </c>
      <c r="X69" s="51" t="s">
        <v>122</v>
      </c>
      <c r="Y69" s="51" t="s">
        <v>122</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124</v>
      </c>
      <c r="CW69" s="51" t="s">
        <v>124</v>
      </c>
      <c r="CX69" s="51" t="s">
        <v>124</v>
      </c>
      <c r="CY69" s="51">
        <v>46925.78</v>
      </c>
      <c r="CZ69" s="66">
        <f t="shared" ref="CZ69:CZ71" si="15">SUM(CN69:CY69)</f>
        <v>624871.68000000005</v>
      </c>
      <c r="DA69" s="51" t="s">
        <v>122</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v>0</v>
      </c>
      <c r="EP69" s="51">
        <v>0</v>
      </c>
      <c r="EQ69" s="51">
        <v>262606.76</v>
      </c>
      <c r="ER69" s="51">
        <v>0</v>
      </c>
      <c r="ES69" s="51"/>
      <c r="ET69" s="51"/>
      <c r="EU69" s="51"/>
      <c r="EV69" s="51"/>
      <c r="EW69" s="51"/>
      <c r="EX69" s="51"/>
      <c r="EY69" s="51"/>
      <c r="EZ69" s="66">
        <f>SUM(EN69:EY69)</f>
        <v>520140.11</v>
      </c>
    </row>
    <row r="70" spans="2:156" s="33" customFormat="1" ht="15" customHeight="1">
      <c r="B70" s="71" t="s">
        <v>125</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122</v>
      </c>
      <c r="V70" s="51" t="s">
        <v>122</v>
      </c>
      <c r="W70" s="51" t="s">
        <v>122</v>
      </c>
      <c r="X70" s="51" t="s">
        <v>122</v>
      </c>
      <c r="Y70" s="51" t="s">
        <v>122</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124</v>
      </c>
      <c r="CW70" s="51" t="s">
        <v>124</v>
      </c>
      <c r="CX70" s="51" t="s">
        <v>124</v>
      </c>
      <c r="CY70" s="51">
        <v>98328.2</v>
      </c>
      <c r="CZ70" s="66">
        <f t="shared" si="15"/>
        <v>1309355.01</v>
      </c>
      <c r="DA70" s="51" t="s">
        <v>122</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v>0</v>
      </c>
      <c r="EP70" s="51">
        <v>0</v>
      </c>
      <c r="EQ70" s="51">
        <v>402745.72</v>
      </c>
      <c r="ER70" s="51">
        <v>0</v>
      </c>
      <c r="ES70" s="51"/>
      <c r="ET70" s="51"/>
      <c r="EU70" s="51"/>
      <c r="EV70" s="51"/>
      <c r="EW70" s="51"/>
      <c r="EX70" s="51"/>
      <c r="EY70" s="51"/>
      <c r="EZ70" s="66">
        <f>SUM(EN70:EY70)</f>
        <v>797710.62</v>
      </c>
    </row>
    <row r="71" spans="2:156" s="33" customFormat="1" ht="15" customHeight="1">
      <c r="B71" s="71" t="s">
        <v>75</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122</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v>334.58</v>
      </c>
      <c r="EP71" s="51">
        <v>275.27999999999997</v>
      </c>
      <c r="EQ71" s="51">
        <v>299.63</v>
      </c>
      <c r="ER71" s="51">
        <v>0</v>
      </c>
      <c r="ES71" s="51"/>
      <c r="ET71" s="51"/>
      <c r="EU71" s="51"/>
      <c r="EV71" s="51"/>
      <c r="EW71" s="51"/>
      <c r="EX71" s="51"/>
      <c r="EY71" s="51"/>
      <c r="EZ71" s="66">
        <f>SUM(EN71:EY71)</f>
        <v>1256.4000000000001</v>
      </c>
    </row>
    <row r="72" spans="2:156" s="33" customFormat="1" ht="15" customHeight="1">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124</v>
      </c>
      <c r="CD72" s="33" t="s">
        <v>124</v>
      </c>
    </row>
    <row r="73" spans="2:156" s="33" customFormat="1" ht="15" customHeight="1">
      <c r="B73" s="70" t="s">
        <v>126</v>
      </c>
      <c r="C73" s="41"/>
    </row>
    <row r="74" spans="2:156" s="3" customFormat="1" ht="15">
      <c r="B74" s="101"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c r="EN74" s="98">
        <v>2025</v>
      </c>
      <c r="EO74" s="98"/>
      <c r="EP74" s="98"/>
      <c r="EQ74" s="98"/>
      <c r="ER74" s="98"/>
      <c r="ES74" s="98"/>
      <c r="ET74" s="98"/>
      <c r="EU74" s="98"/>
      <c r="EV74" s="98"/>
      <c r="EW74" s="98"/>
      <c r="EX74" s="98"/>
      <c r="EY74" s="98"/>
      <c r="EZ74" s="99" t="s">
        <v>26</v>
      </c>
    </row>
    <row r="75" spans="2:156" s="3" customFormat="1" ht="30">
      <c r="B75" s="102"/>
      <c r="C75" s="11" t="s">
        <v>36</v>
      </c>
      <c r="D75" s="11" t="s">
        <v>37</v>
      </c>
      <c r="E75" s="11" t="s">
        <v>38</v>
      </c>
      <c r="F75" s="11" t="s">
        <v>27</v>
      </c>
      <c r="G75" s="11" t="s">
        <v>28</v>
      </c>
      <c r="H75" s="11" t="s">
        <v>29</v>
      </c>
      <c r="I75" s="11" t="s">
        <v>30</v>
      </c>
      <c r="J75" s="11" t="s">
        <v>31</v>
      </c>
      <c r="K75" s="11" t="s">
        <v>32</v>
      </c>
      <c r="L75" s="11" t="s">
        <v>33</v>
      </c>
      <c r="M75" s="11" t="s">
        <v>34</v>
      </c>
      <c r="N75" s="11" t="s">
        <v>35</v>
      </c>
      <c r="O75" s="11" t="s">
        <v>36</v>
      </c>
      <c r="P75" s="11" t="s">
        <v>37</v>
      </c>
      <c r="Q75" s="11" t="s">
        <v>38</v>
      </c>
      <c r="R75" s="11" t="s">
        <v>27</v>
      </c>
      <c r="S75" s="11" t="s">
        <v>28</v>
      </c>
      <c r="T75" s="11" t="s">
        <v>29</v>
      </c>
      <c r="U75" s="11" t="s">
        <v>30</v>
      </c>
      <c r="V75" s="11" t="s">
        <v>31</v>
      </c>
      <c r="W75" s="11" t="s">
        <v>32</v>
      </c>
      <c r="X75" s="11" t="s">
        <v>33</v>
      </c>
      <c r="Y75" s="11" t="s">
        <v>34</v>
      </c>
      <c r="Z75" s="11" t="s">
        <v>35</v>
      </c>
      <c r="AA75" s="11" t="s">
        <v>36</v>
      </c>
      <c r="AB75" s="11" t="s">
        <v>37</v>
      </c>
      <c r="AC75" s="11" t="s">
        <v>38</v>
      </c>
      <c r="AD75" s="11" t="s">
        <v>27</v>
      </c>
      <c r="AE75" s="11" t="s">
        <v>28</v>
      </c>
      <c r="AF75" s="11" t="s">
        <v>29</v>
      </c>
      <c r="AG75" s="11" t="s">
        <v>30</v>
      </c>
      <c r="AH75" s="11" t="s">
        <v>31</v>
      </c>
      <c r="AI75" s="11" t="s">
        <v>32</v>
      </c>
      <c r="AJ75" s="11" t="s">
        <v>33</v>
      </c>
      <c r="AK75" s="11" t="s">
        <v>34</v>
      </c>
      <c r="AL75" s="11" t="s">
        <v>35</v>
      </c>
      <c r="AM75" s="11" t="s">
        <v>36</v>
      </c>
      <c r="AN75" s="11" t="s">
        <v>37</v>
      </c>
      <c r="AO75" s="11" t="s">
        <v>38</v>
      </c>
      <c r="AP75" s="11" t="s">
        <v>27</v>
      </c>
      <c r="AQ75" s="11" t="s">
        <v>28</v>
      </c>
      <c r="AR75" s="11" t="s">
        <v>29</v>
      </c>
      <c r="AS75" s="11" t="s">
        <v>30</v>
      </c>
      <c r="AT75" s="11" t="s">
        <v>31</v>
      </c>
      <c r="AU75" s="11" t="s">
        <v>32</v>
      </c>
      <c r="AV75" s="11" t="s">
        <v>33</v>
      </c>
      <c r="AW75" s="11" t="s">
        <v>34</v>
      </c>
      <c r="AX75" s="11" t="s">
        <v>35</v>
      </c>
      <c r="AY75" s="11" t="s">
        <v>36</v>
      </c>
      <c r="AZ75" s="11" t="s">
        <v>37</v>
      </c>
      <c r="BA75" s="11" t="s">
        <v>38</v>
      </c>
      <c r="BB75" s="11" t="s">
        <v>27</v>
      </c>
      <c r="BC75" s="11" t="s">
        <v>28</v>
      </c>
      <c r="BD75" s="11" t="s">
        <v>29</v>
      </c>
      <c r="BE75" s="11" t="s">
        <v>30</v>
      </c>
      <c r="BF75" s="11" t="s">
        <v>31</v>
      </c>
      <c r="BG75" s="11" t="s">
        <v>32</v>
      </c>
      <c r="BH75" s="11" t="s">
        <v>33</v>
      </c>
      <c r="BI75" s="11" t="s">
        <v>34</v>
      </c>
      <c r="BJ75" s="11" t="s">
        <v>35</v>
      </c>
      <c r="BK75" s="11" t="s">
        <v>36</v>
      </c>
      <c r="BL75" s="11" t="s">
        <v>37</v>
      </c>
      <c r="BM75" s="11" t="s">
        <v>38</v>
      </c>
      <c r="BN75" s="11" t="s">
        <v>27</v>
      </c>
      <c r="BO75" s="11" t="s">
        <v>28</v>
      </c>
      <c r="BP75" s="11" t="s">
        <v>29</v>
      </c>
      <c r="BQ75" s="11" t="s">
        <v>30</v>
      </c>
      <c r="BR75" s="11" t="s">
        <v>31</v>
      </c>
      <c r="BS75" s="11" t="s">
        <v>32</v>
      </c>
      <c r="BT75" s="11" t="s">
        <v>33</v>
      </c>
      <c r="BU75" s="11" t="s">
        <v>34</v>
      </c>
      <c r="BV75" s="11" t="s">
        <v>35</v>
      </c>
      <c r="BW75" s="11" t="s">
        <v>36</v>
      </c>
      <c r="BX75" s="11" t="s">
        <v>37</v>
      </c>
      <c r="BY75" s="11" t="s">
        <v>38</v>
      </c>
      <c r="BZ75" s="100"/>
      <c r="CA75" s="11" t="s">
        <v>27</v>
      </c>
      <c r="CB75" s="11" t="s">
        <v>28</v>
      </c>
      <c r="CC75" s="11" t="s">
        <v>29</v>
      </c>
      <c r="CD75" s="11" t="s">
        <v>30</v>
      </c>
      <c r="CE75" s="11" t="s">
        <v>31</v>
      </c>
      <c r="CF75" s="11" t="s">
        <v>32</v>
      </c>
      <c r="CG75" s="11" t="s">
        <v>33</v>
      </c>
      <c r="CH75" s="11" t="s">
        <v>34</v>
      </c>
      <c r="CI75" s="11" t="s">
        <v>35</v>
      </c>
      <c r="CJ75" s="11" t="s">
        <v>36</v>
      </c>
      <c r="CK75" s="11" t="s">
        <v>37</v>
      </c>
      <c r="CL75" s="11" t="s">
        <v>38</v>
      </c>
      <c r="CM75" s="100"/>
      <c r="CN75" s="11" t="s">
        <v>27</v>
      </c>
      <c r="CO75" s="11" t="s">
        <v>28</v>
      </c>
      <c r="CP75" s="11" t="s">
        <v>29</v>
      </c>
      <c r="CQ75" s="11" t="s">
        <v>30</v>
      </c>
      <c r="CR75" s="11" t="s">
        <v>31</v>
      </c>
      <c r="CS75" s="11" t="s">
        <v>32</v>
      </c>
      <c r="CT75" s="11" t="s">
        <v>33</v>
      </c>
      <c r="CU75" s="11" t="s">
        <v>34</v>
      </c>
      <c r="CV75" s="11" t="s">
        <v>35</v>
      </c>
      <c r="CW75" s="11" t="s">
        <v>36</v>
      </c>
      <c r="CX75" s="11" t="s">
        <v>37</v>
      </c>
      <c r="CY75" s="11" t="s">
        <v>38</v>
      </c>
      <c r="CZ75" s="100"/>
      <c r="DA75" s="11" t="s">
        <v>27</v>
      </c>
      <c r="DB75" s="11" t="s">
        <v>28</v>
      </c>
      <c r="DC75" s="11" t="s">
        <v>29</v>
      </c>
      <c r="DD75" s="11" t="s">
        <v>30</v>
      </c>
      <c r="DE75" s="11" t="s">
        <v>31</v>
      </c>
      <c r="DF75" s="11" t="s">
        <v>32</v>
      </c>
      <c r="DG75" s="11" t="s">
        <v>33</v>
      </c>
      <c r="DH75" s="11" t="s">
        <v>34</v>
      </c>
      <c r="DI75" s="11" t="s">
        <v>35</v>
      </c>
      <c r="DJ75" s="11" t="s">
        <v>36</v>
      </c>
      <c r="DK75" s="11" t="s">
        <v>37</v>
      </c>
      <c r="DL75" s="11" t="s">
        <v>38</v>
      </c>
      <c r="DM75" s="100"/>
      <c r="DN75" s="11" t="s">
        <v>27</v>
      </c>
      <c r="DO75" s="11" t="s">
        <v>28</v>
      </c>
      <c r="DP75" s="11" t="s">
        <v>29</v>
      </c>
      <c r="DQ75" s="11" t="s">
        <v>30</v>
      </c>
      <c r="DR75" s="11" t="s">
        <v>31</v>
      </c>
      <c r="DS75" s="11" t="s">
        <v>32</v>
      </c>
      <c r="DT75" s="11" t="s">
        <v>33</v>
      </c>
      <c r="DU75" s="11" t="s">
        <v>34</v>
      </c>
      <c r="DV75" s="11" t="s">
        <v>35</v>
      </c>
      <c r="DW75" s="11" t="s">
        <v>36</v>
      </c>
      <c r="DX75" s="11" t="s">
        <v>37</v>
      </c>
      <c r="DY75" s="11" t="s">
        <v>38</v>
      </c>
      <c r="DZ75" s="100"/>
      <c r="EA75" s="11" t="s">
        <v>27</v>
      </c>
      <c r="EB75" s="11" t="s">
        <v>28</v>
      </c>
      <c r="EC75" s="11" t="s">
        <v>29</v>
      </c>
      <c r="ED75" s="11" t="s">
        <v>30</v>
      </c>
      <c r="EE75" s="11" t="s">
        <v>31</v>
      </c>
      <c r="EF75" s="11" t="s">
        <v>32</v>
      </c>
      <c r="EG75" s="11" t="s">
        <v>33</v>
      </c>
      <c r="EH75" s="11" t="s">
        <v>34</v>
      </c>
      <c r="EI75" s="11" t="s">
        <v>35</v>
      </c>
      <c r="EJ75" s="11" t="s">
        <v>36</v>
      </c>
      <c r="EK75" s="11" t="s">
        <v>37</v>
      </c>
      <c r="EL75" s="11" t="s">
        <v>38</v>
      </c>
      <c r="EM75" s="100"/>
      <c r="EN75" s="11" t="s">
        <v>27</v>
      </c>
      <c r="EO75" s="11" t="s">
        <v>28</v>
      </c>
      <c r="EP75" s="11" t="s">
        <v>29</v>
      </c>
      <c r="EQ75" s="11" t="s">
        <v>30</v>
      </c>
      <c r="ER75" s="11" t="s">
        <v>31</v>
      </c>
      <c r="ES75" s="11" t="s">
        <v>32</v>
      </c>
      <c r="ET75" s="11" t="s">
        <v>33</v>
      </c>
      <c r="EU75" s="11" t="s">
        <v>34</v>
      </c>
      <c r="EV75" s="11" t="s">
        <v>35</v>
      </c>
      <c r="EW75" s="11" t="s">
        <v>36</v>
      </c>
      <c r="EX75" s="11" t="s">
        <v>37</v>
      </c>
      <c r="EY75" s="11" t="s">
        <v>38</v>
      </c>
      <c r="EZ75" s="100"/>
    </row>
    <row r="76" spans="2:156" s="74" customFormat="1" ht="15" customHeight="1">
      <c r="B76" s="72" t="s">
        <v>127</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15257.116000000002</v>
      </c>
      <c r="EP76" s="73">
        <f t="shared" si="28"/>
        <v>16756.659000000003</v>
      </c>
      <c r="EQ76" s="73">
        <f t="shared" si="28"/>
        <v>16167.001</v>
      </c>
      <c r="ER76" s="73">
        <f t="shared" si="28"/>
        <v>17488.826999999997</v>
      </c>
      <c r="ES76" s="73">
        <f t="shared" si="28"/>
        <v>0</v>
      </c>
      <c r="ET76" s="73">
        <f t="shared" si="28"/>
        <v>0</v>
      </c>
      <c r="EU76" s="73">
        <f t="shared" si="28"/>
        <v>0</v>
      </c>
      <c r="EV76" s="73">
        <f t="shared" si="28"/>
        <v>0</v>
      </c>
      <c r="EW76" s="73">
        <f t="shared" si="28"/>
        <v>0</v>
      </c>
      <c r="EX76" s="73">
        <f t="shared" si="28"/>
        <v>0</v>
      </c>
      <c r="EY76" s="73">
        <f t="shared" si="28"/>
        <v>0</v>
      </c>
      <c r="EZ76" s="73">
        <f>+SUM(EZ77:EZ102)</f>
        <v>81999.254000000001</v>
      </c>
    </row>
    <row r="77" spans="2:156" s="33" customFormat="1" ht="15" customHeight="1">
      <c r="B77" s="71" t="s">
        <v>128</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v>1026.299</v>
      </c>
      <c r="EP77" s="36">
        <v>1120.739</v>
      </c>
      <c r="EQ77" s="36">
        <v>1079.856</v>
      </c>
      <c r="ER77" s="36">
        <v>1174.904</v>
      </c>
      <c r="ES77" s="36"/>
      <c r="ET77" s="36"/>
      <c r="EU77" s="36"/>
      <c r="EV77" s="36"/>
      <c r="EW77" s="36"/>
      <c r="EX77" s="36"/>
      <c r="EY77" s="36"/>
      <c r="EZ77" s="66">
        <f>SUM(EN77:EY77)</f>
        <v>5487.777</v>
      </c>
    </row>
    <row r="78" spans="2:156" s="33" customFormat="1" ht="15" customHeight="1">
      <c r="B78" s="71" t="s">
        <v>129</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v>255.452</v>
      </c>
      <c r="EP78" s="36">
        <v>305.666</v>
      </c>
      <c r="EQ78" s="36">
        <v>316.26</v>
      </c>
      <c r="ER78" s="36">
        <v>335.73500000000001</v>
      </c>
      <c r="ES78" s="36"/>
      <c r="ET78" s="36"/>
      <c r="EU78" s="36"/>
      <c r="EV78" s="36"/>
      <c r="EW78" s="36"/>
      <c r="EX78" s="36"/>
      <c r="EY78" s="36"/>
      <c r="EZ78" s="66">
        <f t="shared" ref="EZ78:EZ102" si="34">SUM(EN78:EY78)</f>
        <v>1524.6759999999999</v>
      </c>
    </row>
    <row r="79" spans="2:156" s="33" customFormat="1" ht="15" customHeight="1">
      <c r="B79" s="71" t="s">
        <v>130</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v>315.20299999999997</v>
      </c>
      <c r="EP79" s="36">
        <v>350.54</v>
      </c>
      <c r="EQ79" s="36">
        <v>339.46699999999998</v>
      </c>
      <c r="ER79" s="36">
        <v>367.24200000000002</v>
      </c>
      <c r="ES79" s="36"/>
      <c r="ET79" s="36"/>
      <c r="EU79" s="36"/>
      <c r="EV79" s="36"/>
      <c r="EW79" s="36"/>
      <c r="EX79" s="36"/>
      <c r="EY79" s="36"/>
      <c r="EZ79" s="66">
        <f t="shared" si="34"/>
        <v>1686.9399999999998</v>
      </c>
    </row>
    <row r="80" spans="2:156" s="33" customFormat="1" ht="15" customHeight="1">
      <c r="B80" s="71" t="s">
        <v>131</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v>552.21900000000005</v>
      </c>
      <c r="EP80" s="36">
        <v>612.37699999999995</v>
      </c>
      <c r="EQ80" s="36">
        <v>580.30600000000004</v>
      </c>
      <c r="ER80" s="36">
        <v>617.98500000000001</v>
      </c>
      <c r="ES80" s="36"/>
      <c r="ET80" s="36"/>
      <c r="EU80" s="36"/>
      <c r="EV80" s="36"/>
      <c r="EW80" s="36"/>
      <c r="EX80" s="36"/>
      <c r="EY80" s="36"/>
      <c r="EZ80" s="66">
        <f t="shared" si="34"/>
        <v>2946.8040000000001</v>
      </c>
    </row>
    <row r="81" spans="2:156" s="33" customFormat="1" ht="15" customHeight="1">
      <c r="B81" s="71" t="s">
        <v>132</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v>489.57799999999997</v>
      </c>
      <c r="EP81" s="36">
        <v>535.17499999999995</v>
      </c>
      <c r="EQ81" s="36">
        <v>523.69600000000003</v>
      </c>
      <c r="ER81" s="36">
        <v>562.13699999999994</v>
      </c>
      <c r="ES81" s="36"/>
      <c r="ET81" s="36"/>
      <c r="EU81" s="36"/>
      <c r="EV81" s="36"/>
      <c r="EW81" s="36"/>
      <c r="EX81" s="36"/>
      <c r="EY81" s="36"/>
      <c r="EZ81" s="66">
        <f t="shared" si="34"/>
        <v>2633.5209999999997</v>
      </c>
    </row>
    <row r="82" spans="2:156" s="33" customFormat="1" ht="15" customHeight="1">
      <c r="B82" s="71" t="s">
        <v>133</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v>421.29199999999997</v>
      </c>
      <c r="EP82" s="36">
        <v>472.45100000000002</v>
      </c>
      <c r="EQ82" s="36">
        <v>449.83600000000001</v>
      </c>
      <c r="ER82" s="36">
        <v>486.14400000000001</v>
      </c>
      <c r="ES82" s="36"/>
      <c r="ET82" s="36"/>
      <c r="EU82" s="36"/>
      <c r="EV82" s="36"/>
      <c r="EW82" s="36"/>
      <c r="EX82" s="36"/>
      <c r="EY82" s="36"/>
      <c r="EZ82" s="66">
        <f t="shared" si="34"/>
        <v>2280.4360000000001</v>
      </c>
    </row>
    <row r="83" spans="2:156" s="33" customFormat="1" ht="15" customHeight="1">
      <c r="B83" s="71" t="s">
        <v>134</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v>609.18700000000001</v>
      </c>
      <c r="EP83" s="36">
        <v>651.89400000000001</v>
      </c>
      <c r="EQ83" s="36">
        <v>628.72900000000004</v>
      </c>
      <c r="ER83" s="36">
        <v>676.25800000000004</v>
      </c>
      <c r="ES83" s="36"/>
      <c r="ET83" s="36"/>
      <c r="EU83" s="36"/>
      <c r="EV83" s="36"/>
      <c r="EW83" s="36"/>
      <c r="EX83" s="36"/>
      <c r="EY83" s="36"/>
      <c r="EZ83" s="66">
        <f t="shared" si="34"/>
        <v>3214.4049999999997</v>
      </c>
    </row>
    <row r="84" spans="2:156" s="33" customFormat="1" ht="15" customHeight="1">
      <c r="B84" s="71" t="s">
        <v>135</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v>281.65300000000002</v>
      </c>
      <c r="EP84" s="36">
        <v>312.14100000000002</v>
      </c>
      <c r="EQ84" s="36">
        <v>304.50400000000002</v>
      </c>
      <c r="ER84" s="36">
        <v>329.34699999999998</v>
      </c>
      <c r="ES84" s="36"/>
      <c r="ET84" s="36"/>
      <c r="EU84" s="36"/>
      <c r="EV84" s="36"/>
      <c r="EW84" s="36"/>
      <c r="EX84" s="36"/>
      <c r="EY84" s="36"/>
      <c r="EZ84" s="66">
        <f t="shared" si="34"/>
        <v>1526.5640000000001</v>
      </c>
    </row>
    <row r="85" spans="2:156" s="33" customFormat="1" ht="15" customHeight="1">
      <c r="B85" s="71" t="s">
        <v>136</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v>323.78300000000002</v>
      </c>
      <c r="EP85" s="36">
        <v>355.44499999999999</v>
      </c>
      <c r="EQ85" s="36">
        <v>339.14499999999998</v>
      </c>
      <c r="ER85" s="36">
        <v>362.58800000000002</v>
      </c>
      <c r="ES85" s="36"/>
      <c r="ET85" s="36"/>
      <c r="EU85" s="36"/>
      <c r="EV85" s="36"/>
      <c r="EW85" s="36"/>
      <c r="EX85" s="36"/>
      <c r="EY85" s="36"/>
      <c r="EZ85" s="66">
        <f t="shared" si="34"/>
        <v>1721.163</v>
      </c>
    </row>
    <row r="86" spans="2:156" s="33" customFormat="1" ht="15" customHeight="1">
      <c r="B86" s="71" t="s">
        <v>137</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v>570.07799999999997</v>
      </c>
      <c r="EP86" s="36">
        <v>640.67899999999997</v>
      </c>
      <c r="EQ86" s="36">
        <v>624.58299999999997</v>
      </c>
      <c r="ER86" s="36">
        <v>654.14200000000005</v>
      </c>
      <c r="ES86" s="36"/>
      <c r="ET86" s="36"/>
      <c r="EU86" s="36"/>
      <c r="EV86" s="36"/>
      <c r="EW86" s="36"/>
      <c r="EX86" s="36"/>
      <c r="EY86" s="36"/>
      <c r="EZ86" s="66">
        <f t="shared" si="34"/>
        <v>3116.8600000000006</v>
      </c>
    </row>
    <row r="87" spans="2:156" s="33" customFormat="1" ht="15" customHeight="1">
      <c r="B87" s="71" t="s">
        <v>138</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v>814.41300000000001</v>
      </c>
      <c r="EP87" s="36">
        <v>914.57600000000002</v>
      </c>
      <c r="EQ87" s="36">
        <v>912.19299999999998</v>
      </c>
      <c r="ER87" s="36">
        <v>952.81399999999996</v>
      </c>
      <c r="ES87" s="36"/>
      <c r="ET87" s="36"/>
      <c r="EU87" s="36"/>
      <c r="EV87" s="36"/>
      <c r="EW87" s="36"/>
      <c r="EX87" s="36"/>
      <c r="EY87" s="36"/>
      <c r="EZ87" s="66">
        <f t="shared" si="34"/>
        <v>4466.902</v>
      </c>
    </row>
    <row r="88" spans="2:156" s="33" customFormat="1" ht="15" customHeight="1">
      <c r="B88" s="71" t="s">
        <v>139</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v>312.23</v>
      </c>
      <c r="EP88" s="36">
        <v>350.67</v>
      </c>
      <c r="EQ88" s="36">
        <v>335.46</v>
      </c>
      <c r="ER88" s="36">
        <v>354.43299999999999</v>
      </c>
      <c r="ES88" s="36"/>
      <c r="ET88" s="36"/>
      <c r="EU88" s="36"/>
      <c r="EV88" s="36"/>
      <c r="EW88" s="36"/>
      <c r="EX88" s="36"/>
      <c r="EY88" s="36"/>
      <c r="EZ88" s="66">
        <f t="shared" si="34"/>
        <v>1691.9650000000001</v>
      </c>
    </row>
    <row r="89" spans="2:156" s="33" customFormat="1" ht="15" customHeight="1">
      <c r="B89" s="71" t="s">
        <v>140</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v>1263.2539999999999</v>
      </c>
      <c r="EP89" s="36">
        <v>1429.808</v>
      </c>
      <c r="EQ89" s="36">
        <v>1421.201</v>
      </c>
      <c r="ER89" s="36">
        <v>1515.0619999999999</v>
      </c>
      <c r="ES89" s="36"/>
      <c r="ET89" s="36"/>
      <c r="EU89" s="36"/>
      <c r="EV89" s="36"/>
      <c r="EW89" s="36"/>
      <c r="EX89" s="36"/>
      <c r="EY89" s="36"/>
      <c r="EZ89" s="66">
        <f t="shared" si="34"/>
        <v>6987.8729999999996</v>
      </c>
    </row>
    <row r="90" spans="2:156" s="33" customFormat="1" ht="15" customHeight="1">
      <c r="B90" s="71" t="s">
        <v>141</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v>529.24199999999996</v>
      </c>
      <c r="EP90" s="36">
        <v>578.94500000000005</v>
      </c>
      <c r="EQ90" s="36">
        <v>555.298</v>
      </c>
      <c r="ER90" s="36">
        <v>587.69500000000005</v>
      </c>
      <c r="ES90" s="36"/>
      <c r="ET90" s="36"/>
      <c r="EU90" s="36"/>
      <c r="EV90" s="36"/>
      <c r="EW90" s="36"/>
      <c r="EX90" s="36"/>
      <c r="EY90" s="36"/>
      <c r="EZ90" s="66">
        <f t="shared" si="34"/>
        <v>2816.9740000000006</v>
      </c>
    </row>
    <row r="91" spans="2:156" s="33" customFormat="1" ht="15" customHeight="1">
      <c r="B91" s="71" t="s">
        <v>142</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v>1419.7629999999999</v>
      </c>
      <c r="EP91" s="36">
        <v>1541.9590000000001</v>
      </c>
      <c r="EQ91" s="36">
        <v>1404.413</v>
      </c>
      <c r="ER91" s="36">
        <v>1736.9469999999999</v>
      </c>
      <c r="ES91" s="36"/>
      <c r="ET91" s="36"/>
      <c r="EU91" s="36"/>
      <c r="EV91" s="36"/>
      <c r="EW91" s="36"/>
      <c r="EX91" s="36"/>
      <c r="EY91" s="36"/>
      <c r="EZ91" s="66">
        <f t="shared" si="34"/>
        <v>7580.6200000000008</v>
      </c>
    </row>
    <row r="92" spans="2:156" s="33" customFormat="1" ht="15" customHeight="1">
      <c r="B92" s="71" t="s">
        <v>143</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v>1164.3910000000001</v>
      </c>
      <c r="EP92" s="36">
        <v>1231.9590000000001</v>
      </c>
      <c r="EQ92" s="36">
        <v>1236.211</v>
      </c>
      <c r="ER92" s="36">
        <v>1297.904</v>
      </c>
      <c r="ES92" s="36"/>
      <c r="ET92" s="36"/>
      <c r="EU92" s="36"/>
      <c r="EV92" s="36"/>
      <c r="EW92" s="36"/>
      <c r="EX92" s="36"/>
      <c r="EY92" s="36"/>
      <c r="EZ92" s="66">
        <f t="shared" si="34"/>
        <v>6198.634</v>
      </c>
    </row>
    <row r="93" spans="2:156" s="33" customFormat="1" ht="15" customHeight="1">
      <c r="B93" s="71" t="s">
        <v>144</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v>48.76</v>
      </c>
      <c r="EP93" s="36">
        <v>56.573999999999998</v>
      </c>
      <c r="EQ93" s="36">
        <v>54.052999999999997</v>
      </c>
      <c r="ER93" s="36">
        <v>63.973999999999997</v>
      </c>
      <c r="ES93" s="36"/>
      <c r="ET93" s="36"/>
      <c r="EU93" s="36"/>
      <c r="EV93" s="36"/>
      <c r="EW93" s="36"/>
      <c r="EX93" s="36"/>
      <c r="EY93" s="36"/>
      <c r="EZ93" s="66">
        <f t="shared" si="34"/>
        <v>278.39400000000001</v>
      </c>
    </row>
    <row r="94" spans="2:156" s="33" customFormat="1" ht="15" customHeight="1">
      <c r="B94" s="71" t="s">
        <v>145</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v>165.80699999999999</v>
      </c>
      <c r="EP94" s="36">
        <v>182.208</v>
      </c>
      <c r="EQ94" s="36">
        <v>175.83099999999999</v>
      </c>
      <c r="ER94" s="36">
        <v>186.292</v>
      </c>
      <c r="ES94" s="36"/>
      <c r="ET94" s="36"/>
      <c r="EU94" s="36"/>
      <c r="EV94" s="36"/>
      <c r="EW94" s="36"/>
      <c r="EX94" s="36"/>
      <c r="EY94" s="36"/>
      <c r="EZ94" s="66">
        <f t="shared" si="34"/>
        <v>891.89600000000007</v>
      </c>
    </row>
    <row r="95" spans="2:156" s="33" customFormat="1" ht="15" customHeight="1">
      <c r="B95" s="71" t="s">
        <v>146</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v>696.71400000000006</v>
      </c>
      <c r="EP95" s="36">
        <v>769.64800000000002</v>
      </c>
      <c r="EQ95" s="36">
        <v>741.79399999999998</v>
      </c>
      <c r="ER95" s="36">
        <v>776.06299999999999</v>
      </c>
      <c r="ES95" s="36"/>
      <c r="ET95" s="36"/>
      <c r="EU95" s="36"/>
      <c r="EV95" s="36"/>
      <c r="EW95" s="36"/>
      <c r="EX95" s="36"/>
      <c r="EY95" s="36"/>
      <c r="EZ95" s="66">
        <f t="shared" si="34"/>
        <v>3726.7660000000001</v>
      </c>
    </row>
    <row r="96" spans="2:156" s="33" customFormat="1" ht="15" customHeight="1">
      <c r="B96" s="71" t="s">
        <v>147</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v>461.68400000000003</v>
      </c>
      <c r="EP96" s="36">
        <v>507.64299999999997</v>
      </c>
      <c r="EQ96" s="36">
        <v>485.767</v>
      </c>
      <c r="ER96" s="36">
        <v>527.06799999999998</v>
      </c>
      <c r="ES96" s="36"/>
      <c r="ET96" s="36"/>
      <c r="EU96" s="36"/>
      <c r="EV96" s="36"/>
      <c r="EW96" s="36"/>
      <c r="EX96" s="36"/>
      <c r="EY96" s="36"/>
      <c r="EZ96" s="66">
        <f t="shared" si="34"/>
        <v>2475.5169999999998</v>
      </c>
    </row>
    <row r="97" spans="2:156" s="33" customFormat="1" ht="15" customHeight="1">
      <c r="B97" s="71" t="s">
        <v>148</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v>471.54</v>
      </c>
      <c r="EP97" s="36">
        <v>499.178</v>
      </c>
      <c r="EQ97" s="36">
        <v>467.21499999999997</v>
      </c>
      <c r="ER97" s="36">
        <v>500.54300000000001</v>
      </c>
      <c r="ES97" s="36"/>
      <c r="ET97" s="36"/>
      <c r="EU97" s="36"/>
      <c r="EV97" s="36"/>
      <c r="EW97" s="36"/>
      <c r="EX97" s="36"/>
      <c r="EY97" s="36"/>
      <c r="EZ97" s="66">
        <f t="shared" si="34"/>
        <v>2448.9870000000001</v>
      </c>
    </row>
    <row r="98" spans="2:156" s="33" customFormat="1" ht="15" customHeight="1">
      <c r="B98" s="71" t="s">
        <v>149</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v>348.69799999999998</v>
      </c>
      <c r="EP98" s="36">
        <v>375.596</v>
      </c>
      <c r="EQ98" s="36">
        <v>356.48099999999999</v>
      </c>
      <c r="ER98" s="36">
        <v>381.262</v>
      </c>
      <c r="ES98" s="36"/>
      <c r="ET98" s="36"/>
      <c r="EU98" s="36"/>
      <c r="EV98" s="36"/>
      <c r="EW98" s="36"/>
      <c r="EX98" s="36"/>
      <c r="EY98" s="36"/>
      <c r="EZ98" s="66">
        <f t="shared" si="34"/>
        <v>1837.52</v>
      </c>
    </row>
    <row r="99" spans="2:156" s="33" customFormat="1" ht="15" customHeight="1">
      <c r="B99" s="71" t="s">
        <v>150</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v>478.92399999999998</v>
      </c>
      <c r="EP99" s="36">
        <v>536.82500000000005</v>
      </c>
      <c r="EQ99" s="36">
        <v>537.46299999999997</v>
      </c>
      <c r="ER99" s="36">
        <v>563.30100000000004</v>
      </c>
      <c r="ES99" s="36"/>
      <c r="ET99" s="36"/>
      <c r="EU99" s="36"/>
      <c r="EV99" s="36"/>
      <c r="EW99" s="36"/>
      <c r="EX99" s="36"/>
      <c r="EY99" s="36"/>
      <c r="EZ99" s="66">
        <f t="shared" si="34"/>
        <v>2618.29</v>
      </c>
    </row>
    <row r="100" spans="2:156" s="33" customFormat="1" ht="15" customHeight="1">
      <c r="B100" s="71" t="s">
        <v>151</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v>453.64</v>
      </c>
      <c r="EP100" s="36">
        <v>492.29</v>
      </c>
      <c r="EQ100" s="36">
        <v>472.505</v>
      </c>
      <c r="ER100" s="36">
        <v>516.55899999999997</v>
      </c>
      <c r="ES100" s="36"/>
      <c r="ET100" s="36"/>
      <c r="EU100" s="36"/>
      <c r="EV100" s="36"/>
      <c r="EW100" s="36"/>
      <c r="EX100" s="36"/>
      <c r="EY100" s="36"/>
      <c r="EZ100" s="66">
        <f t="shared" si="34"/>
        <v>2430.4619999999995</v>
      </c>
    </row>
    <row r="101" spans="2:156" s="33" customFormat="1" ht="15" customHeight="1">
      <c r="B101" s="71" t="s">
        <v>152</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v>446.78100000000001</v>
      </c>
      <c r="EP101" s="36">
        <v>478.721</v>
      </c>
      <c r="EQ101" s="36">
        <v>450.97199999999998</v>
      </c>
      <c r="ER101" s="36">
        <v>478.15899999999999</v>
      </c>
      <c r="ES101" s="36"/>
      <c r="ET101" s="36"/>
      <c r="EU101" s="36"/>
      <c r="EV101" s="36"/>
      <c r="EW101" s="36"/>
      <c r="EX101" s="36"/>
      <c r="EY101" s="36"/>
      <c r="EZ101" s="66">
        <f t="shared" si="34"/>
        <v>2334.6210000000001</v>
      </c>
    </row>
    <row r="102" spans="2:156" s="33" customFormat="1" ht="15" customHeight="1">
      <c r="B102" s="71" t="s">
        <v>153</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v>1336.5309999999999</v>
      </c>
      <c r="EP102" s="36">
        <v>1452.952</v>
      </c>
      <c r="EQ102" s="36">
        <v>1373.7619999999999</v>
      </c>
      <c r="ER102" s="36">
        <v>1484.269</v>
      </c>
      <c r="ES102" s="36"/>
      <c r="ET102" s="36"/>
      <c r="EU102" s="36"/>
      <c r="EV102" s="36"/>
      <c r="EW102" s="36"/>
      <c r="EX102" s="36"/>
      <c r="EY102" s="36"/>
      <c r="EZ102" s="66">
        <f t="shared" si="34"/>
        <v>7074.6869999999999</v>
      </c>
    </row>
    <row r="103" spans="2:156" s="33" customFormat="1" ht="15" customHeight="1">
      <c r="B103" s="107" t="s">
        <v>154</v>
      </c>
      <c r="C103" s="41"/>
      <c r="AP103" s="57"/>
      <c r="AQ103" s="57"/>
    </row>
    <row r="104" spans="2:156" s="33" customFormat="1" ht="14.25">
      <c r="B104" s="108"/>
      <c r="C104" s="41"/>
    </row>
    <row r="105" spans="2:156" s="33" customFormat="1" ht="14.25">
      <c r="B105" s="108"/>
      <c r="C105" s="41"/>
    </row>
    <row r="106" spans="2:156" s="33" customFormat="1" ht="14.25">
      <c r="C106" s="41"/>
      <c r="BZ106" s="33" t="s">
        <v>155</v>
      </c>
    </row>
    <row r="107" spans="2:156" s="33" customFormat="1" ht="14.25">
      <c r="C107" s="41"/>
    </row>
    <row r="108" spans="2:156" s="33" customFormat="1" ht="14.25">
      <c r="C108" s="41"/>
    </row>
    <row r="109" spans="2:156" s="33" customFormat="1" ht="14.25">
      <c r="C109" s="41"/>
    </row>
    <row r="110" spans="2:156" s="33" customFormat="1" ht="14.25">
      <c r="C110" s="41"/>
    </row>
  </sheetData>
  <sheetProtection sort="0" autoFilter="0"/>
  <mergeCells count="173">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Haybi Micaela Guillen Delgado</cp:lastModifiedBy>
  <cp:revision/>
  <dcterms:created xsi:type="dcterms:W3CDTF">2016-12-17T22:53:22Z</dcterms:created>
  <dcterms:modified xsi:type="dcterms:W3CDTF">2025-07-21T17:32:48Z</dcterms:modified>
  <cp:category/>
  <cp:contentStatus/>
</cp:coreProperties>
</file>