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C:\Users\LEGION\Downloads\"/>
    </mc:Choice>
  </mc:AlternateContent>
  <xr:revisionPtr revIDLastSave="3" documentId="13_ncr:1_{653B224C-1E29-48A1-99EE-AB60BEBAACF3}" xr6:coauthVersionLast="47" xr6:coauthVersionMax="47" xr10:uidLastSave="{BC43E707-28BC-4CC2-B6E7-2C2F60041A04}"/>
  <bookViews>
    <workbookView xWindow="390" yWindow="390" windowWidth="14115" windowHeight="15180" tabRatio="599" firstSheet="2"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<sst xmlns="http://schemas.openxmlformats.org/spreadsheetml/2006/main" count="2167" uniqueCount="154">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</sst>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defaultColWidth="11.42578125" defaultRowHeight="14.25"/>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row r="3" spans="3:4" ht="15">
      <c r="C3" s="78" t="s">
        <v>0</v>
      </c>
    </row>
    <row r="4" spans="3:4" ht="15">
      <c r="C4" s="79" t="s">
        <v>1</v>
      </c>
      <c r="D4" s="79"/>
    </row>
    <row r="5" spans="3:4" ht="15" thickBot="1"/>
    <row r="6" spans="3:4" s="80" customFormat="1" ht="15" customHeight="1">
      <c r="C6" s="93" t="s">
        <v>2</v>
      </c>
      <c r="D6" s="94"/>
    </row>
    <row r="7" spans="3:4" s="80" customFormat="1" ht="12">
      <c r="C7" s="95"/>
      <c r="D7" s="95"/>
    </row>
    <row r="8" spans="3:4" s="81" customFormat="1" ht="24.75" customHeight="1" thickBot="1">
      <c r="C8" s="96"/>
      <c r="D8" s="96"/>
    </row>
    <row r="9" spans="3:4" ht="15" thickTop="1">
      <c r="C9" s="82" t="s">
        <v>3</v>
      </c>
      <c r="D9" s="83" t="s">
        <v>4</v>
      </c>
    </row>
    <row r="10" spans="3:4">
      <c r="C10" s="82" t="s">
        <v>5</v>
      </c>
      <c r="D10" s="83" t="s">
        <v>6</v>
      </c>
    </row>
    <row r="11" spans="3:4" ht="15" thickBot="1">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tabSelected="1" zoomScaleNormal="100" workbookViewId="0">
      <pane xSplit="2" ySplit="3" topLeftCell="EU4" activePane="bottomRight" state="frozen"/>
      <selection pane="bottomRight" activeCell="EY9" sqref="EY9"/>
      <selection pane="bottomLeft" activeCell="A4" sqref="A4"/>
      <selection pane="topRight" activeCell="C1" sqref="C1"/>
    </sheetView>
  </sheetViews>
  <sheetFormatPr defaultColWidth="11.42578125" defaultRowHeight="12.75"/>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c r="A1" s="100" t="s">
        <v>0</v>
      </c>
      <c r="B1" s="100"/>
    </row>
    <row r="2" spans="1:159" ht="30" customHeight="1">
      <c r="A2" s="101" t="s">
        <v>9</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c r="A3" s="102" t="s">
        <v>10</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c r="B6" s="103" t="s">
        <v>12</v>
      </c>
      <c r="C6" s="103"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c r="EQ6" s="97">
        <v>2024</v>
      </c>
      <c r="ER6" s="97"/>
      <c r="ES6" s="97"/>
      <c r="ET6" s="97"/>
      <c r="EU6" s="97"/>
      <c r="EV6" s="97"/>
      <c r="EW6" s="97"/>
      <c r="EX6" s="97"/>
      <c r="EY6" s="97"/>
      <c r="EZ6" s="97"/>
      <c r="FA6" s="97"/>
      <c r="FB6" s="97"/>
      <c r="FC6" s="98" t="s">
        <v>25</v>
      </c>
    </row>
    <row r="7" spans="1:159" ht="18.75" customHeight="1">
      <c r="B7" s="104"/>
      <c r="C7" s="104"/>
      <c r="D7" s="11" t="s">
        <v>26</v>
      </c>
      <c r="E7" s="11" t="s">
        <v>27</v>
      </c>
      <c r="F7" s="11" t="s">
        <v>28</v>
      </c>
      <c r="G7" s="11" t="s">
        <v>29</v>
      </c>
      <c r="H7" s="11" t="s">
        <v>30</v>
      </c>
      <c r="I7" s="11" t="s">
        <v>31</v>
      </c>
      <c r="J7" s="11" t="s">
        <v>32</v>
      </c>
      <c r="K7" s="11" t="s">
        <v>33</v>
      </c>
      <c r="L7" s="11" t="s">
        <v>34</v>
      </c>
      <c r="M7" s="11" t="s">
        <v>35</v>
      </c>
      <c r="N7" s="11" t="s">
        <v>36</v>
      </c>
      <c r="O7" s="11" t="s">
        <v>37</v>
      </c>
      <c r="P7" s="99"/>
      <c r="Q7" s="11" t="s">
        <v>26</v>
      </c>
      <c r="R7" s="11" t="s">
        <v>27</v>
      </c>
      <c r="S7" s="11" t="s">
        <v>28</v>
      </c>
      <c r="T7" s="11" t="s">
        <v>29</v>
      </c>
      <c r="U7" s="11" t="s">
        <v>30</v>
      </c>
      <c r="V7" s="11" t="s">
        <v>31</v>
      </c>
      <c r="W7" s="11" t="s">
        <v>32</v>
      </c>
      <c r="X7" s="11" t="s">
        <v>33</v>
      </c>
      <c r="Y7" s="11" t="s">
        <v>34</v>
      </c>
      <c r="Z7" s="11" t="s">
        <v>35</v>
      </c>
      <c r="AA7" s="11" t="s">
        <v>36</v>
      </c>
      <c r="AB7" s="11" t="s">
        <v>37</v>
      </c>
      <c r="AC7" s="99"/>
      <c r="AD7" s="11" t="s">
        <v>26</v>
      </c>
      <c r="AE7" s="11" t="s">
        <v>27</v>
      </c>
      <c r="AF7" s="11" t="s">
        <v>28</v>
      </c>
      <c r="AG7" s="11" t="s">
        <v>29</v>
      </c>
      <c r="AH7" s="11" t="s">
        <v>30</v>
      </c>
      <c r="AI7" s="11" t="s">
        <v>31</v>
      </c>
      <c r="AJ7" s="11" t="s">
        <v>32</v>
      </c>
      <c r="AK7" s="11" t="s">
        <v>33</v>
      </c>
      <c r="AL7" s="11" t="s">
        <v>34</v>
      </c>
      <c r="AM7" s="11" t="s">
        <v>35</v>
      </c>
      <c r="AN7" s="11" t="s">
        <v>36</v>
      </c>
      <c r="AO7" s="11" t="s">
        <v>37</v>
      </c>
      <c r="AP7" s="99"/>
      <c r="AQ7" s="11" t="s">
        <v>26</v>
      </c>
      <c r="AR7" s="11" t="s">
        <v>27</v>
      </c>
      <c r="AS7" s="11" t="s">
        <v>28</v>
      </c>
      <c r="AT7" s="11" t="s">
        <v>29</v>
      </c>
      <c r="AU7" s="11" t="s">
        <v>30</v>
      </c>
      <c r="AV7" s="11" t="s">
        <v>31</v>
      </c>
      <c r="AW7" s="11" t="s">
        <v>32</v>
      </c>
      <c r="AX7" s="11" t="s">
        <v>33</v>
      </c>
      <c r="AY7" s="11" t="s">
        <v>34</v>
      </c>
      <c r="AZ7" s="11" t="s">
        <v>35</v>
      </c>
      <c r="BA7" s="11" t="s">
        <v>36</v>
      </c>
      <c r="BB7" s="11" t="s">
        <v>37</v>
      </c>
      <c r="BC7" s="99"/>
      <c r="BD7" s="11" t="s">
        <v>26</v>
      </c>
      <c r="BE7" s="11" t="s">
        <v>27</v>
      </c>
      <c r="BF7" s="11" t="s">
        <v>28</v>
      </c>
      <c r="BG7" s="11" t="s">
        <v>29</v>
      </c>
      <c r="BH7" s="11" t="s">
        <v>30</v>
      </c>
      <c r="BI7" s="11" t="s">
        <v>31</v>
      </c>
      <c r="BJ7" s="11" t="s">
        <v>32</v>
      </c>
      <c r="BK7" s="11" t="s">
        <v>33</v>
      </c>
      <c r="BL7" s="11" t="s">
        <v>34</v>
      </c>
      <c r="BM7" s="11" t="s">
        <v>35</v>
      </c>
      <c r="BN7" s="11" t="s">
        <v>36</v>
      </c>
      <c r="BO7" s="11" t="s">
        <v>37</v>
      </c>
      <c r="BP7" s="99"/>
      <c r="BQ7" s="11" t="s">
        <v>26</v>
      </c>
      <c r="BR7" s="11" t="s">
        <v>27</v>
      </c>
      <c r="BS7" s="11" t="s">
        <v>28</v>
      </c>
      <c r="BT7" s="11" t="s">
        <v>29</v>
      </c>
      <c r="BU7" s="11" t="s">
        <v>30</v>
      </c>
      <c r="BV7" s="11" t="s">
        <v>31</v>
      </c>
      <c r="BW7" s="11" t="s">
        <v>32</v>
      </c>
      <c r="BX7" s="11" t="s">
        <v>33</v>
      </c>
      <c r="BY7" s="11" t="s">
        <v>34</v>
      </c>
      <c r="BZ7" s="11" t="s">
        <v>35</v>
      </c>
      <c r="CA7" s="11" t="s">
        <v>36</v>
      </c>
      <c r="CB7" s="11" t="s">
        <v>37</v>
      </c>
      <c r="CC7" s="99"/>
      <c r="CD7" s="11" t="s">
        <v>26</v>
      </c>
      <c r="CE7" s="11" t="s">
        <v>27</v>
      </c>
      <c r="CF7" s="11" t="s">
        <v>28</v>
      </c>
      <c r="CG7" s="11" t="s">
        <v>29</v>
      </c>
      <c r="CH7" s="11" t="s">
        <v>30</v>
      </c>
      <c r="CI7" s="11" t="s">
        <v>31</v>
      </c>
      <c r="CJ7" s="11" t="s">
        <v>32</v>
      </c>
      <c r="CK7" s="11" t="s">
        <v>33</v>
      </c>
      <c r="CL7" s="11" t="s">
        <v>34</v>
      </c>
      <c r="CM7" s="11" t="s">
        <v>35</v>
      </c>
      <c r="CN7" s="11" t="s">
        <v>36</v>
      </c>
      <c r="CO7" s="11" t="s">
        <v>37</v>
      </c>
      <c r="CP7" s="99"/>
      <c r="CQ7" s="11" t="s">
        <v>26</v>
      </c>
      <c r="CR7" s="11" t="s">
        <v>27</v>
      </c>
      <c r="CS7" s="11" t="s">
        <v>28</v>
      </c>
      <c r="CT7" s="11" t="s">
        <v>29</v>
      </c>
      <c r="CU7" s="11" t="s">
        <v>30</v>
      </c>
      <c r="CV7" s="11" t="s">
        <v>31</v>
      </c>
      <c r="CW7" s="11" t="s">
        <v>32</v>
      </c>
      <c r="CX7" s="11" t="s">
        <v>33</v>
      </c>
      <c r="CY7" s="11" t="s">
        <v>34</v>
      </c>
      <c r="CZ7" s="11" t="s">
        <v>35</v>
      </c>
      <c r="DA7" s="11" t="s">
        <v>36</v>
      </c>
      <c r="DB7" s="11" t="s">
        <v>37</v>
      </c>
      <c r="DC7" s="99"/>
      <c r="DD7" s="11" t="s">
        <v>26</v>
      </c>
      <c r="DE7" s="11" t="s">
        <v>27</v>
      </c>
      <c r="DF7" s="11" t="s">
        <v>28</v>
      </c>
      <c r="DG7" s="11" t="s">
        <v>29</v>
      </c>
      <c r="DH7" s="11" t="s">
        <v>30</v>
      </c>
      <c r="DI7" s="11" t="s">
        <v>31</v>
      </c>
      <c r="DJ7" s="11" t="s">
        <v>32</v>
      </c>
      <c r="DK7" s="11" t="s">
        <v>33</v>
      </c>
      <c r="DL7" s="11" t="s">
        <v>34</v>
      </c>
      <c r="DM7" s="11" t="s">
        <v>35</v>
      </c>
      <c r="DN7" s="11" t="s">
        <v>36</v>
      </c>
      <c r="DO7" s="11" t="s">
        <v>37</v>
      </c>
      <c r="DP7" s="99"/>
      <c r="DQ7" s="11" t="s">
        <v>26</v>
      </c>
      <c r="DR7" s="11" t="s">
        <v>27</v>
      </c>
      <c r="DS7" s="11" t="s">
        <v>28</v>
      </c>
      <c r="DT7" s="11" t="s">
        <v>29</v>
      </c>
      <c r="DU7" s="11" t="s">
        <v>30</v>
      </c>
      <c r="DV7" s="11" t="s">
        <v>31</v>
      </c>
      <c r="DW7" s="11" t="s">
        <v>32</v>
      </c>
      <c r="DX7" s="11" t="s">
        <v>33</v>
      </c>
      <c r="DY7" s="11" t="s">
        <v>34</v>
      </c>
      <c r="DZ7" s="11" t="s">
        <v>35</v>
      </c>
      <c r="EA7" s="11" t="s">
        <v>36</v>
      </c>
      <c r="EB7" s="11" t="s">
        <v>37</v>
      </c>
      <c r="EC7" s="99"/>
      <c r="ED7" s="11" t="s">
        <v>26</v>
      </c>
      <c r="EE7" s="11" t="s">
        <v>27</v>
      </c>
      <c r="EF7" s="11" t="s">
        <v>28</v>
      </c>
      <c r="EG7" s="11" t="s">
        <v>29</v>
      </c>
      <c r="EH7" s="11" t="s">
        <v>30</v>
      </c>
      <c r="EI7" s="11" t="s">
        <v>31</v>
      </c>
      <c r="EJ7" s="11" t="s">
        <v>32</v>
      </c>
      <c r="EK7" s="11" t="s">
        <v>33</v>
      </c>
      <c r="EL7" s="11" t="s">
        <v>34</v>
      </c>
      <c r="EM7" s="11" t="s">
        <v>35</v>
      </c>
      <c r="EN7" s="11" t="s">
        <v>36</v>
      </c>
      <c r="EO7" s="11" t="s">
        <v>37</v>
      </c>
      <c r="EP7" s="99"/>
      <c r="EQ7" s="11" t="s">
        <v>26</v>
      </c>
      <c r="ER7" s="11" t="s">
        <v>27</v>
      </c>
      <c r="ES7" s="11" t="s">
        <v>28</v>
      </c>
      <c r="ET7" s="11" t="s">
        <v>29</v>
      </c>
      <c r="EU7" s="11" t="s">
        <v>30</v>
      </c>
      <c r="EV7" s="11" t="s">
        <v>31</v>
      </c>
      <c r="EW7" s="11" t="s">
        <v>32</v>
      </c>
      <c r="EX7" s="11" t="s">
        <v>33</v>
      </c>
      <c r="EY7" s="11" t="s">
        <v>34</v>
      </c>
      <c r="EZ7" s="11" t="s">
        <v>35</v>
      </c>
      <c r="FA7" s="11" t="s">
        <v>36</v>
      </c>
      <c r="FB7" s="11" t="s">
        <v>37</v>
      </c>
      <c r="FC7" s="99"/>
    </row>
    <row r="8" spans="1:159" ht="15" customHeight="1">
      <c r="B8" s="12" t="s">
        <v>38</v>
      </c>
      <c r="C8" s="13" t="s">
        <v>39</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199961.72</v>
      </c>
      <c r="EZ8" s="14"/>
      <c r="FA8" s="14"/>
      <c r="FB8" s="14"/>
      <c r="FC8" s="14">
        <f>+SUM(EQ8:FB8)</f>
        <v>1768720.88</v>
      </c>
    </row>
    <row r="9" spans="1:159" ht="14.25">
      <c r="B9" s="12" t="s">
        <v>40</v>
      </c>
      <c r="C9" s="13" t="s">
        <v>41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28726149.199999999</v>
      </c>
      <c r="EZ9" s="14"/>
      <c r="FA9" s="14"/>
      <c r="FB9" s="14"/>
      <c r="FC9" s="14">
        <f t="shared" ref="FC9:FC14" si="11">+SUM(EQ9:FB9)</f>
        <v>244264208.55000001</v>
      </c>
    </row>
    <row r="10" spans="1:159" ht="14.25">
      <c r="B10" s="12" t="s">
        <v>42</v>
      </c>
      <c r="C10" s="13" t="s">
        <v>43</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c r="B11" s="12" t="s">
        <v>44</v>
      </c>
      <c r="C11" s="13" t="s">
        <v>45</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c r="B12" s="12" t="s">
        <v>46</v>
      </c>
      <c r="C12" s="13" t="s">
        <v>47</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c r="FA12" s="14"/>
      <c r="FB12" s="14"/>
      <c r="FC12" s="14">
        <f t="shared" si="11"/>
        <v>4257686.05</v>
      </c>
    </row>
    <row r="13" spans="1:159" ht="14.25">
      <c r="B13" s="12" t="s">
        <v>48</v>
      </c>
      <c r="C13" s="13" t="s">
        <v>47</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c r="FA13" s="14"/>
      <c r="FB13" s="14"/>
      <c r="FC13" s="14">
        <f t="shared" si="11"/>
        <v>4292517.6400000006</v>
      </c>
    </row>
    <row r="14" spans="1:159" ht="14.25">
      <c r="B14" s="12" t="s">
        <v>49</v>
      </c>
      <c r="C14" s="13" t="s">
        <v>47</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c r="FA14" s="14"/>
      <c r="FB14" s="14"/>
      <c r="FC14" s="14">
        <f t="shared" si="11"/>
        <v>8550203.6900000013</v>
      </c>
    </row>
    <row r="15" spans="1:159" ht="3" customHeight="1">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c r="B16" s="7" t="s">
        <v>50</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c r="B17" s="103" t="s">
        <v>12</v>
      </c>
      <c r="C17" s="103"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c r="EQ17" s="97">
        <v>2024</v>
      </c>
      <c r="ER17" s="97"/>
      <c r="ES17" s="97"/>
      <c r="ET17" s="97"/>
      <c r="EU17" s="97"/>
      <c r="EV17" s="97"/>
      <c r="EW17" s="97"/>
      <c r="EX17" s="97"/>
      <c r="EY17" s="97"/>
      <c r="EZ17" s="97"/>
      <c r="FA17" s="97"/>
      <c r="FB17" s="97"/>
      <c r="FC17" s="98" t="s">
        <v>25</v>
      </c>
    </row>
    <row r="18" spans="2:159" ht="30">
      <c r="B18" s="104"/>
      <c r="C18" s="104"/>
      <c r="D18" s="11" t="s">
        <v>26</v>
      </c>
      <c r="E18" s="11" t="s">
        <v>27</v>
      </c>
      <c r="F18" s="11" t="s">
        <v>28</v>
      </c>
      <c r="G18" s="11" t="s">
        <v>29</v>
      </c>
      <c r="H18" s="11" t="s">
        <v>30</v>
      </c>
      <c r="I18" s="11" t="s">
        <v>31</v>
      </c>
      <c r="J18" s="11" t="s">
        <v>32</v>
      </c>
      <c r="K18" s="11" t="s">
        <v>33</v>
      </c>
      <c r="L18" s="11" t="s">
        <v>34</v>
      </c>
      <c r="M18" s="11" t="s">
        <v>35</v>
      </c>
      <c r="N18" s="11" t="s">
        <v>36</v>
      </c>
      <c r="O18" s="11" t="s">
        <v>37</v>
      </c>
      <c r="P18" s="99"/>
      <c r="Q18" s="11" t="s">
        <v>26</v>
      </c>
      <c r="R18" s="11" t="s">
        <v>27</v>
      </c>
      <c r="S18" s="11" t="s">
        <v>28</v>
      </c>
      <c r="T18" s="11" t="s">
        <v>29</v>
      </c>
      <c r="U18" s="11" t="s">
        <v>30</v>
      </c>
      <c r="V18" s="11" t="s">
        <v>31</v>
      </c>
      <c r="W18" s="11" t="s">
        <v>32</v>
      </c>
      <c r="X18" s="11" t="s">
        <v>33</v>
      </c>
      <c r="Y18" s="11" t="s">
        <v>34</v>
      </c>
      <c r="Z18" s="11" t="s">
        <v>35</v>
      </c>
      <c r="AA18" s="11" t="s">
        <v>36</v>
      </c>
      <c r="AB18" s="11" t="s">
        <v>37</v>
      </c>
      <c r="AC18" s="99"/>
      <c r="AD18" s="11" t="s">
        <v>26</v>
      </c>
      <c r="AE18" s="11" t="s">
        <v>27</v>
      </c>
      <c r="AF18" s="11" t="s">
        <v>28</v>
      </c>
      <c r="AG18" s="11" t="s">
        <v>29</v>
      </c>
      <c r="AH18" s="11" t="s">
        <v>30</v>
      </c>
      <c r="AI18" s="11" t="s">
        <v>31</v>
      </c>
      <c r="AJ18" s="11" t="s">
        <v>32</v>
      </c>
      <c r="AK18" s="11" t="s">
        <v>33</v>
      </c>
      <c r="AL18" s="11" t="s">
        <v>34</v>
      </c>
      <c r="AM18" s="11" t="s">
        <v>35</v>
      </c>
      <c r="AN18" s="11" t="s">
        <v>36</v>
      </c>
      <c r="AO18" s="11" t="s">
        <v>37</v>
      </c>
      <c r="AP18" s="99"/>
      <c r="AQ18" s="11" t="s">
        <v>26</v>
      </c>
      <c r="AR18" s="11" t="s">
        <v>27</v>
      </c>
      <c r="AS18" s="11" t="s">
        <v>28</v>
      </c>
      <c r="AT18" s="11" t="s">
        <v>29</v>
      </c>
      <c r="AU18" s="11" t="s">
        <v>30</v>
      </c>
      <c r="AV18" s="11" t="s">
        <v>31</v>
      </c>
      <c r="AW18" s="11" t="s">
        <v>32</v>
      </c>
      <c r="AX18" s="11" t="s">
        <v>33</v>
      </c>
      <c r="AY18" s="11" t="s">
        <v>34</v>
      </c>
      <c r="AZ18" s="11" t="s">
        <v>35</v>
      </c>
      <c r="BA18" s="11" t="s">
        <v>36</v>
      </c>
      <c r="BB18" s="11" t="s">
        <v>37</v>
      </c>
      <c r="BC18" s="99"/>
      <c r="BD18" s="11" t="s">
        <v>26</v>
      </c>
      <c r="BE18" s="11" t="s">
        <v>27</v>
      </c>
      <c r="BF18" s="11" t="s">
        <v>28</v>
      </c>
      <c r="BG18" s="11" t="s">
        <v>29</v>
      </c>
      <c r="BH18" s="11" t="s">
        <v>30</v>
      </c>
      <c r="BI18" s="11" t="s">
        <v>31</v>
      </c>
      <c r="BJ18" s="11" t="s">
        <v>32</v>
      </c>
      <c r="BK18" s="11" t="s">
        <v>33</v>
      </c>
      <c r="BL18" s="11" t="s">
        <v>34</v>
      </c>
      <c r="BM18" s="11" t="s">
        <v>35</v>
      </c>
      <c r="BN18" s="11" t="s">
        <v>36</v>
      </c>
      <c r="BO18" s="11" t="s">
        <v>37</v>
      </c>
      <c r="BP18" s="99"/>
      <c r="BQ18" s="11" t="s">
        <v>26</v>
      </c>
      <c r="BR18" s="11" t="s">
        <v>27</v>
      </c>
      <c r="BS18" s="11" t="s">
        <v>28</v>
      </c>
      <c r="BT18" s="11" t="s">
        <v>29</v>
      </c>
      <c r="BU18" s="11" t="s">
        <v>30</v>
      </c>
      <c r="BV18" s="11" t="s">
        <v>31</v>
      </c>
      <c r="BW18" s="11" t="s">
        <v>32</v>
      </c>
      <c r="BX18" s="11" t="s">
        <v>33</v>
      </c>
      <c r="BY18" s="11" t="s">
        <v>34</v>
      </c>
      <c r="BZ18" s="11" t="s">
        <v>35</v>
      </c>
      <c r="CA18" s="11" t="s">
        <v>36</v>
      </c>
      <c r="CB18" s="11" t="s">
        <v>37</v>
      </c>
      <c r="CC18" s="99"/>
      <c r="CD18" s="11" t="s">
        <v>26</v>
      </c>
      <c r="CE18" s="11" t="s">
        <v>27</v>
      </c>
      <c r="CF18" s="11" t="s">
        <v>28</v>
      </c>
      <c r="CG18" s="11" t="s">
        <v>29</v>
      </c>
      <c r="CH18" s="11" t="s">
        <v>30</v>
      </c>
      <c r="CI18" s="11" t="s">
        <v>31</v>
      </c>
      <c r="CJ18" s="11" t="s">
        <v>32</v>
      </c>
      <c r="CK18" s="11" t="s">
        <v>33</v>
      </c>
      <c r="CL18" s="11" t="s">
        <v>34</v>
      </c>
      <c r="CM18" s="11" t="s">
        <v>35</v>
      </c>
      <c r="CN18" s="11" t="s">
        <v>36</v>
      </c>
      <c r="CO18" s="11" t="s">
        <v>37</v>
      </c>
      <c r="CP18" s="99"/>
      <c r="CQ18" s="11" t="s">
        <v>26</v>
      </c>
      <c r="CR18" s="11" t="s">
        <v>27</v>
      </c>
      <c r="CS18" s="11" t="s">
        <v>28</v>
      </c>
      <c r="CT18" s="11" t="s">
        <v>29</v>
      </c>
      <c r="CU18" s="11" t="s">
        <v>30</v>
      </c>
      <c r="CV18" s="11" t="s">
        <v>31</v>
      </c>
      <c r="CW18" s="11" t="s">
        <v>32</v>
      </c>
      <c r="CX18" s="11" t="s">
        <v>33</v>
      </c>
      <c r="CY18" s="11" t="s">
        <v>34</v>
      </c>
      <c r="CZ18" s="11" t="s">
        <v>35</v>
      </c>
      <c r="DA18" s="11" t="s">
        <v>36</v>
      </c>
      <c r="DB18" s="11" t="s">
        <v>37</v>
      </c>
      <c r="DC18" s="99"/>
      <c r="DD18" s="11" t="s">
        <v>26</v>
      </c>
      <c r="DE18" s="11" t="s">
        <v>27</v>
      </c>
      <c r="DF18" s="11" t="s">
        <v>28</v>
      </c>
      <c r="DG18" s="11" t="s">
        <v>29</v>
      </c>
      <c r="DH18" s="11" t="s">
        <v>30</v>
      </c>
      <c r="DI18" s="11" t="s">
        <v>31</v>
      </c>
      <c r="DJ18" s="11" t="s">
        <v>32</v>
      </c>
      <c r="DK18" s="11" t="s">
        <v>33</v>
      </c>
      <c r="DL18" s="11" t="s">
        <v>34</v>
      </c>
      <c r="DM18" s="11" t="s">
        <v>35</v>
      </c>
      <c r="DN18" s="11" t="s">
        <v>36</v>
      </c>
      <c r="DO18" s="11" t="s">
        <v>37</v>
      </c>
      <c r="DP18" s="99"/>
      <c r="DQ18" s="11" t="s">
        <v>26</v>
      </c>
      <c r="DR18" s="11" t="s">
        <v>27</v>
      </c>
      <c r="DS18" s="11" t="s">
        <v>28</v>
      </c>
      <c r="DT18" s="11" t="s">
        <v>29</v>
      </c>
      <c r="DU18" s="11" t="s">
        <v>30</v>
      </c>
      <c r="DV18" s="11" t="s">
        <v>31</v>
      </c>
      <c r="DW18" s="11" t="s">
        <v>32</v>
      </c>
      <c r="DX18" s="11" t="s">
        <v>33</v>
      </c>
      <c r="DY18" s="11" t="s">
        <v>34</v>
      </c>
      <c r="DZ18" s="11" t="s">
        <v>35</v>
      </c>
      <c r="EA18" s="11" t="s">
        <v>36</v>
      </c>
      <c r="EB18" s="11" t="s">
        <v>37</v>
      </c>
      <c r="EC18" s="99"/>
      <c r="ED18" s="11" t="s">
        <v>26</v>
      </c>
      <c r="EE18" s="11" t="s">
        <v>27</v>
      </c>
      <c r="EF18" s="11" t="s">
        <v>28</v>
      </c>
      <c r="EG18" s="11" t="s">
        <v>29</v>
      </c>
      <c r="EH18" s="11" t="s">
        <v>30</v>
      </c>
      <c r="EI18" s="11" t="s">
        <v>31</v>
      </c>
      <c r="EJ18" s="11" t="s">
        <v>32</v>
      </c>
      <c r="EK18" s="11" t="s">
        <v>33</v>
      </c>
      <c r="EL18" s="11" t="s">
        <v>34</v>
      </c>
      <c r="EM18" s="11" t="s">
        <v>35</v>
      </c>
      <c r="EN18" s="11" t="s">
        <v>36</v>
      </c>
      <c r="EO18" s="11" t="s">
        <v>37</v>
      </c>
      <c r="EP18" s="99"/>
      <c r="EQ18" s="11" t="s">
        <v>26</v>
      </c>
      <c r="ER18" s="11" t="s">
        <v>27</v>
      </c>
      <c r="ES18" s="11" t="s">
        <v>28</v>
      </c>
      <c r="ET18" s="11" t="s">
        <v>29</v>
      </c>
      <c r="EU18" s="11" t="s">
        <v>30</v>
      </c>
      <c r="EV18" s="11" t="s">
        <v>31</v>
      </c>
      <c r="EW18" s="11" t="s">
        <v>32</v>
      </c>
      <c r="EX18" s="11" t="s">
        <v>33</v>
      </c>
      <c r="EY18" s="11" t="s">
        <v>34</v>
      </c>
      <c r="EZ18" s="11" t="s">
        <v>35</v>
      </c>
      <c r="FA18" s="11" t="s">
        <v>36</v>
      </c>
      <c r="FB18" s="11" t="s">
        <v>37</v>
      </c>
      <c r="FC18" s="99"/>
    </row>
    <row r="19" spans="2:159" ht="14.25">
      <c r="B19" s="12" t="s">
        <v>51</v>
      </c>
      <c r="C19" s="13" t="s">
        <v>52</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c r="FA19" s="16"/>
      <c r="FB19" s="16"/>
      <c r="FC19" s="14">
        <f>+SUM(EQ19:FB19)</f>
        <v>24008381.190000001</v>
      </c>
    </row>
    <row r="20" spans="2:159" ht="14.25">
      <c r="B20" s="12" t="s">
        <v>53</v>
      </c>
      <c r="C20" s="13" t="s">
        <v>52</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c r="FA20" s="16"/>
      <c r="FB20" s="16"/>
      <c r="FC20" s="14">
        <f>+SUM(EQ20:FB20)</f>
        <v>92551.56</v>
      </c>
    </row>
    <row r="21" spans="2:159" ht="14.25">
      <c r="B21" s="12" t="s">
        <v>54</v>
      </c>
      <c r="C21" s="13" t="s">
        <v>52</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c r="FA21" s="16"/>
      <c r="FB21" s="16"/>
      <c r="FC21" s="14">
        <f>+SUM(EQ21:FB21)</f>
        <v>19652769.690000005</v>
      </c>
    </row>
    <row r="22" spans="2:159" ht="14.25">
      <c r="B22" s="12" t="s">
        <v>55</v>
      </c>
      <c r="C22" s="13" t="s">
        <v>52</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c r="FA22" s="16"/>
      <c r="FB22" s="16"/>
      <c r="FC22" s="14">
        <f>+SUM(EQ22:FB22)</f>
        <v>574011.80000000005</v>
      </c>
    </row>
    <row r="23" spans="2:159" s="20" customFormat="1" ht="15">
      <c r="B23" s="17" t="s">
        <v>56</v>
      </c>
      <c r="C23" s="18" t="s">
        <v>57</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3733508.12</v>
      </c>
      <c r="EW23" s="19">
        <f t="shared" si="22"/>
        <v>5368630</v>
      </c>
      <c r="EX23" s="19">
        <f t="shared" si="22"/>
        <v>5789118</v>
      </c>
      <c r="EY23" s="19">
        <f>SUM(EY19:EY22)</f>
        <v>5368153.04</v>
      </c>
      <c r="EZ23" s="19">
        <f>SUM(EZ19:EZ22)</f>
        <v>0</v>
      </c>
      <c r="FA23" s="19">
        <f>SUM(FA19:FA22)</f>
        <v>0</v>
      </c>
      <c r="FB23" s="19">
        <f>SUM(FB19:FB22)</f>
        <v>0</v>
      </c>
      <c r="FC23" s="19">
        <f>+FC19+FC20+FC21+FC22</f>
        <v>44327714.240000002</v>
      </c>
    </row>
    <row r="24" spans="2:159" ht="14.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90" zoomScaleNormal="90" workbookViewId="0">
      <pane xSplit="2" ySplit="3" topLeftCell="EL4" activePane="bottomRight" state="frozen"/>
      <selection pane="bottomRight" activeCell="EM34" sqref="EM34"/>
      <selection pane="bottomLeft" activeCell="A4" sqref="A4"/>
      <selection pane="topRight" activeCell="C1" sqref="C1"/>
    </sheetView>
  </sheetViews>
  <sheetFormatPr defaultColWidth="11.42578125" defaultRowHeight="12.75"/>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6384" width="11.42578125" style="26"/>
  </cols>
  <sheetData>
    <row r="1" spans="1:149" ht="15">
      <c r="A1" s="100" t="s">
        <v>0</v>
      </c>
      <c r="B1" s="100"/>
    </row>
    <row r="2" spans="1:149" ht="30" customHeight="1">
      <c r="A2" s="101" t="s">
        <v>58</v>
      </c>
      <c r="B2" s="101"/>
      <c r="DW2" s="91"/>
      <c r="EJ2" s="91"/>
    </row>
    <row r="3" spans="1:149" ht="15" customHeight="1">
      <c r="A3" s="102" t="s">
        <v>10</v>
      </c>
      <c r="B3" s="102"/>
    </row>
    <row r="5" spans="1:149" s="27" customFormat="1" ht="1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c r="B6" s="103"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c r="EG6" s="97">
        <v>2024</v>
      </c>
      <c r="EH6" s="97"/>
      <c r="EI6" s="97"/>
      <c r="EJ6" s="97"/>
      <c r="EK6" s="97"/>
      <c r="EL6" s="97"/>
      <c r="EM6" s="97"/>
      <c r="EN6" s="97"/>
      <c r="EO6" s="97"/>
      <c r="EP6" s="97"/>
      <c r="EQ6" s="97"/>
      <c r="ER6" s="97"/>
      <c r="ES6" s="98" t="s">
        <v>25</v>
      </c>
    </row>
    <row r="7" spans="1:149" s="3" customFormat="1" ht="22.5" customHeight="1">
      <c r="B7" s="104"/>
      <c r="C7" s="11" t="s">
        <v>35</v>
      </c>
      <c r="D7" s="11" t="s">
        <v>36</v>
      </c>
      <c r="E7" s="11" t="s">
        <v>37</v>
      </c>
      <c r="F7" s="99"/>
      <c r="G7" s="11" t="s">
        <v>26</v>
      </c>
      <c r="H7" s="11" t="s">
        <v>27</v>
      </c>
      <c r="I7" s="11" t="s">
        <v>28</v>
      </c>
      <c r="J7" s="11" t="s">
        <v>29</v>
      </c>
      <c r="K7" s="11" t="s">
        <v>30</v>
      </c>
      <c r="L7" s="11" t="s">
        <v>31</v>
      </c>
      <c r="M7" s="11" t="s">
        <v>32</v>
      </c>
      <c r="N7" s="11" t="s">
        <v>33</v>
      </c>
      <c r="O7" s="11" t="s">
        <v>34</v>
      </c>
      <c r="P7" s="11" t="s">
        <v>35</v>
      </c>
      <c r="Q7" s="11" t="s">
        <v>36</v>
      </c>
      <c r="R7" s="11" t="s">
        <v>37</v>
      </c>
      <c r="S7" s="105"/>
      <c r="T7" s="11" t="s">
        <v>26</v>
      </c>
      <c r="U7" s="11" t="s">
        <v>27</v>
      </c>
      <c r="V7" s="11" t="s">
        <v>28</v>
      </c>
      <c r="W7" s="11" t="s">
        <v>29</v>
      </c>
      <c r="X7" s="11" t="s">
        <v>30</v>
      </c>
      <c r="Y7" s="11" t="s">
        <v>31</v>
      </c>
      <c r="Z7" s="11" t="s">
        <v>32</v>
      </c>
      <c r="AA7" s="11" t="s">
        <v>33</v>
      </c>
      <c r="AB7" s="11" t="s">
        <v>34</v>
      </c>
      <c r="AC7" s="11" t="s">
        <v>35</v>
      </c>
      <c r="AD7" s="11" t="s">
        <v>36</v>
      </c>
      <c r="AE7" s="11" t="s">
        <v>37</v>
      </c>
      <c r="AF7" s="105"/>
      <c r="AG7" s="11" t="s">
        <v>26</v>
      </c>
      <c r="AH7" s="11" t="s">
        <v>27</v>
      </c>
      <c r="AI7" s="11" t="s">
        <v>28</v>
      </c>
      <c r="AJ7" s="11" t="s">
        <v>29</v>
      </c>
      <c r="AK7" s="11" t="s">
        <v>30</v>
      </c>
      <c r="AL7" s="11" t="s">
        <v>31</v>
      </c>
      <c r="AM7" s="11" t="s">
        <v>32</v>
      </c>
      <c r="AN7" s="11" t="s">
        <v>33</v>
      </c>
      <c r="AO7" s="11" t="s">
        <v>34</v>
      </c>
      <c r="AP7" s="11" t="s">
        <v>35</v>
      </c>
      <c r="AQ7" s="11" t="s">
        <v>36</v>
      </c>
      <c r="AR7" s="11" t="s">
        <v>37</v>
      </c>
      <c r="AS7" s="105"/>
      <c r="AT7" s="11" t="s">
        <v>26</v>
      </c>
      <c r="AU7" s="11" t="s">
        <v>27</v>
      </c>
      <c r="AV7" s="11" t="s">
        <v>28</v>
      </c>
      <c r="AW7" s="11" t="s">
        <v>29</v>
      </c>
      <c r="AX7" s="11" t="s">
        <v>30</v>
      </c>
      <c r="AY7" s="11" t="s">
        <v>31</v>
      </c>
      <c r="AZ7" s="11" t="s">
        <v>32</v>
      </c>
      <c r="BA7" s="11" t="s">
        <v>33</v>
      </c>
      <c r="BB7" s="11" t="s">
        <v>34</v>
      </c>
      <c r="BC7" s="11" t="s">
        <v>35</v>
      </c>
      <c r="BD7" s="11" t="s">
        <v>36</v>
      </c>
      <c r="BE7" s="11" t="s">
        <v>37</v>
      </c>
      <c r="BF7" s="105"/>
      <c r="BG7" s="11" t="s">
        <v>26</v>
      </c>
      <c r="BH7" s="11" t="s">
        <v>27</v>
      </c>
      <c r="BI7" s="11" t="s">
        <v>28</v>
      </c>
      <c r="BJ7" s="11" t="s">
        <v>29</v>
      </c>
      <c r="BK7" s="11" t="s">
        <v>30</v>
      </c>
      <c r="BL7" s="11" t="s">
        <v>31</v>
      </c>
      <c r="BM7" s="11" t="s">
        <v>32</v>
      </c>
      <c r="BN7" s="11" t="s">
        <v>33</v>
      </c>
      <c r="BO7" s="11" t="s">
        <v>34</v>
      </c>
      <c r="BP7" s="11" t="s">
        <v>35</v>
      </c>
      <c r="BQ7" s="11" t="s">
        <v>36</v>
      </c>
      <c r="BR7" s="11" t="s">
        <v>37</v>
      </c>
      <c r="BS7" s="99"/>
      <c r="BT7" s="11" t="s">
        <v>26</v>
      </c>
      <c r="BU7" s="11" t="s">
        <v>27</v>
      </c>
      <c r="BV7" s="11" t="s">
        <v>28</v>
      </c>
      <c r="BW7" s="11" t="s">
        <v>29</v>
      </c>
      <c r="BX7" s="11" t="s">
        <v>30</v>
      </c>
      <c r="BY7" s="11" t="s">
        <v>31</v>
      </c>
      <c r="BZ7" s="11" t="s">
        <v>32</v>
      </c>
      <c r="CA7" s="11" t="s">
        <v>33</v>
      </c>
      <c r="CB7" s="11" t="s">
        <v>34</v>
      </c>
      <c r="CC7" s="11" t="s">
        <v>35</v>
      </c>
      <c r="CD7" s="11" t="s">
        <v>36</v>
      </c>
      <c r="CE7" s="11" t="s">
        <v>37</v>
      </c>
      <c r="CF7" s="99"/>
      <c r="CG7" s="11" t="s">
        <v>26</v>
      </c>
      <c r="CH7" s="11" t="s">
        <v>27</v>
      </c>
      <c r="CI7" s="11" t="s">
        <v>28</v>
      </c>
      <c r="CJ7" s="11" t="s">
        <v>29</v>
      </c>
      <c r="CK7" s="11" t="s">
        <v>30</v>
      </c>
      <c r="CL7" s="11" t="s">
        <v>31</v>
      </c>
      <c r="CM7" s="11" t="s">
        <v>32</v>
      </c>
      <c r="CN7" s="11" t="s">
        <v>33</v>
      </c>
      <c r="CO7" s="11" t="s">
        <v>34</v>
      </c>
      <c r="CP7" s="11" t="s">
        <v>35</v>
      </c>
      <c r="CQ7" s="11" t="s">
        <v>36</v>
      </c>
      <c r="CR7" s="11" t="s">
        <v>37</v>
      </c>
      <c r="CS7" s="99"/>
      <c r="CT7" s="11" t="s">
        <v>26</v>
      </c>
      <c r="CU7" s="11" t="s">
        <v>27</v>
      </c>
      <c r="CV7" s="11" t="s">
        <v>28</v>
      </c>
      <c r="CW7" s="11" t="s">
        <v>29</v>
      </c>
      <c r="CX7" s="11" t="s">
        <v>30</v>
      </c>
      <c r="CY7" s="11" t="s">
        <v>31</v>
      </c>
      <c r="CZ7" s="11" t="s">
        <v>32</v>
      </c>
      <c r="DA7" s="11" t="s">
        <v>33</v>
      </c>
      <c r="DB7" s="11" t="s">
        <v>34</v>
      </c>
      <c r="DC7" s="11" t="s">
        <v>35</v>
      </c>
      <c r="DD7" s="11" t="s">
        <v>36</v>
      </c>
      <c r="DE7" s="11" t="s">
        <v>37</v>
      </c>
      <c r="DF7" s="99"/>
      <c r="DG7" s="11" t="s">
        <v>26</v>
      </c>
      <c r="DH7" s="11" t="s">
        <v>27</v>
      </c>
      <c r="DI7" s="11" t="s">
        <v>28</v>
      </c>
      <c r="DJ7" s="11" t="s">
        <v>29</v>
      </c>
      <c r="DK7" s="11" t="s">
        <v>30</v>
      </c>
      <c r="DL7" s="11" t="s">
        <v>31</v>
      </c>
      <c r="DM7" s="11" t="s">
        <v>32</v>
      </c>
      <c r="DN7" s="11" t="s">
        <v>33</v>
      </c>
      <c r="DO7" s="11" t="s">
        <v>34</v>
      </c>
      <c r="DP7" s="11" t="s">
        <v>35</v>
      </c>
      <c r="DQ7" s="11" t="s">
        <v>36</v>
      </c>
      <c r="DR7" s="11" t="s">
        <v>37</v>
      </c>
      <c r="DS7" s="99"/>
      <c r="DT7" s="11" t="s">
        <v>26</v>
      </c>
      <c r="DU7" s="11" t="s">
        <v>27</v>
      </c>
      <c r="DV7" s="11" t="s">
        <v>28</v>
      </c>
      <c r="DW7" s="11" t="s">
        <v>29</v>
      </c>
      <c r="DX7" s="11" t="s">
        <v>30</v>
      </c>
      <c r="DY7" s="11" t="s">
        <v>31</v>
      </c>
      <c r="DZ7" s="11" t="s">
        <v>32</v>
      </c>
      <c r="EA7" s="11" t="s">
        <v>33</v>
      </c>
      <c r="EB7" s="11" t="s">
        <v>34</v>
      </c>
      <c r="EC7" s="11" t="s">
        <v>35</v>
      </c>
      <c r="ED7" s="11" t="s">
        <v>36</v>
      </c>
      <c r="EE7" s="11" t="s">
        <v>37</v>
      </c>
      <c r="EF7" s="99"/>
      <c r="EG7" s="11" t="s">
        <v>26</v>
      </c>
      <c r="EH7" s="11" t="s">
        <v>27</v>
      </c>
      <c r="EI7" s="11" t="s">
        <v>28</v>
      </c>
      <c r="EJ7" s="11" t="s">
        <v>29</v>
      </c>
      <c r="EK7" s="11" t="s">
        <v>30</v>
      </c>
      <c r="EL7" s="11" t="s">
        <v>31</v>
      </c>
      <c r="EM7" s="11" t="s">
        <v>32</v>
      </c>
      <c r="EN7" s="11" t="s">
        <v>33</v>
      </c>
      <c r="EO7" s="11" t="s">
        <v>34</v>
      </c>
      <c r="EP7" s="11" t="s">
        <v>35</v>
      </c>
      <c r="EQ7" s="11" t="s">
        <v>36</v>
      </c>
      <c r="ER7" s="11" t="s">
        <v>37</v>
      </c>
      <c r="ES7" s="99"/>
    </row>
    <row r="8" spans="1:149" s="29" customFormat="1" ht="15">
      <c r="B8" s="30" t="s">
        <v>59</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0</v>
      </c>
      <c r="EQ8" s="31">
        <f t="shared" si="11"/>
        <v>0</v>
      </c>
      <c r="ER8" s="31">
        <f t="shared" si="11"/>
        <v>0</v>
      </c>
      <c r="ES8" s="14">
        <f>+SUM(EG8:ER8)</f>
        <v>2229991.9299999997</v>
      </c>
    </row>
    <row r="9" spans="1:149" s="27" customFormat="1" ht="14.25">
      <c r="B9" s="32" t="s">
        <v>60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c r="EQ9" s="14"/>
      <c r="ER9" s="14"/>
      <c r="ES9" s="14">
        <f t="shared" ref="ES9:ES10" si="16">+SUM(EG9:ER9)</f>
        <v>2211800.9299999997</v>
      </c>
    </row>
    <row r="10" spans="1:149" s="27" customFormat="1" ht="14.25">
      <c r="B10" s="32" t="s">
        <v>61</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v>2101</v>
      </c>
      <c r="EM10" s="14">
        <v>2427</v>
      </c>
      <c r="EN10" s="14">
        <v>2772</v>
      </c>
      <c r="EO10" s="14">
        <v>2621</v>
      </c>
      <c r="EP10" s="14"/>
      <c r="EQ10" s="14"/>
      <c r="ER10" s="14"/>
      <c r="ES10" s="14">
        <f t="shared" si="16"/>
        <v>18191</v>
      </c>
    </row>
    <row r="11" spans="1:149" s="29" customFormat="1" ht="15">
      <c r="B11" s="30" t="s">
        <v>62</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38989697.379999995</v>
      </c>
      <c r="EM11" s="31">
        <f t="shared" si="34"/>
        <v>40911250.270000003</v>
      </c>
      <c r="EN11" s="31">
        <f t="shared" si="34"/>
        <v>43672973.030000001</v>
      </c>
      <c r="EO11" s="31">
        <f t="shared" si="34"/>
        <v>42896466.100000001</v>
      </c>
      <c r="EP11" s="31">
        <f t="shared" si="34"/>
        <v>0</v>
      </c>
      <c r="EQ11" s="31">
        <f t="shared" si="34"/>
        <v>0</v>
      </c>
      <c r="ER11" s="31">
        <f t="shared" si="34"/>
        <v>0</v>
      </c>
      <c r="ES11" s="14">
        <f>+SUM(EG11:ER11)</f>
        <v>314318763.59900004</v>
      </c>
    </row>
    <row r="12" spans="1:149" s="27" customFormat="1" ht="14.25">
      <c r="B12" s="32" t="s">
        <v>60</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c r="EQ12" s="14"/>
      <c r="ER12" s="14"/>
      <c r="ES12" s="14">
        <f t="shared" ref="ES12:ES22" si="35">+SUM(EG12:ER12)</f>
        <v>312781209.39899999</v>
      </c>
    </row>
    <row r="13" spans="1:149" s="27" customFormat="1" ht="14.25">
      <c r="B13" s="32" t="s">
        <v>61</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c r="EQ13" s="14"/>
      <c r="ER13" s="14"/>
      <c r="ES13" s="14">
        <f t="shared" si="35"/>
        <v>1537554.1999999997</v>
      </c>
    </row>
    <row r="14" spans="1:149" s="29" customFormat="1" ht="15">
      <c r="B14" s="30" t="s">
        <v>42</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274811</v>
      </c>
      <c r="EM14" s="31">
        <f t="shared" si="46"/>
        <v>333258</v>
      </c>
      <c r="EN14" s="31">
        <f t="shared" si="46"/>
        <v>333461</v>
      </c>
      <c r="EO14" s="31">
        <f t="shared" si="46"/>
        <v>307126</v>
      </c>
      <c r="EP14" s="31">
        <f t="shared" si="46"/>
        <v>0</v>
      </c>
      <c r="EQ14" s="31">
        <f t="shared" si="46"/>
        <v>0</v>
      </c>
      <c r="ER14" s="31">
        <f t="shared" si="46"/>
        <v>0</v>
      </c>
      <c r="ES14" s="14">
        <f t="shared" si="35"/>
        <v>2322145</v>
      </c>
    </row>
    <row r="15" spans="1:149" s="27" customFormat="1" ht="14.25">
      <c r="B15" s="32" t="s">
        <v>60</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v>2161</v>
      </c>
      <c r="EM15" s="14">
        <v>2599</v>
      </c>
      <c r="EN15" s="14">
        <v>2992</v>
      </c>
      <c r="EO15" s="14">
        <v>2663</v>
      </c>
      <c r="EP15" s="14"/>
      <c r="EQ15" s="14"/>
      <c r="ER15" s="14"/>
      <c r="ES15" s="14">
        <f t="shared" si="35"/>
        <v>19290</v>
      </c>
    </row>
    <row r="16" spans="1:149" s="27" customFormat="1" ht="14.25">
      <c r="B16" s="32" t="s">
        <v>61</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v>272650</v>
      </c>
      <c r="EM16" s="14">
        <v>330659</v>
      </c>
      <c r="EN16" s="14">
        <v>330469</v>
      </c>
      <c r="EO16" s="14">
        <v>304463</v>
      </c>
      <c r="EP16" s="14"/>
      <c r="EQ16" s="14"/>
      <c r="ER16" s="14"/>
      <c r="ES16" s="14">
        <f t="shared" si="35"/>
        <v>2302855</v>
      </c>
    </row>
    <row r="17" spans="2:149" s="29" customFormat="1" ht="15">
      <c r="B17" s="30" t="s">
        <v>44</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14185478.9</v>
      </c>
      <c r="EM17" s="31">
        <f t="shared" si="58"/>
        <v>16869775.699999999</v>
      </c>
      <c r="EN17" s="31">
        <f t="shared" si="58"/>
        <v>16971649.900000002</v>
      </c>
      <c r="EO17" s="31">
        <f t="shared" si="58"/>
        <v>15618141.300000001</v>
      </c>
      <c r="EP17" s="31">
        <f t="shared" si="58"/>
        <v>0</v>
      </c>
      <c r="EQ17" s="31">
        <f t="shared" si="58"/>
        <v>0</v>
      </c>
      <c r="ER17" s="31">
        <f t="shared" si="58"/>
        <v>0</v>
      </c>
      <c r="ES17" s="14">
        <f t="shared" si="35"/>
        <v>114347204.89999999</v>
      </c>
    </row>
    <row r="18" spans="2:149" s="27" customFormat="1" ht="14.25">
      <c r="B18" s="32" t="s">
        <v>60</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c r="EQ18" s="14"/>
      <c r="ER18" s="14"/>
      <c r="ES18" s="14">
        <f t="shared" si="35"/>
        <v>8142878.7000000002</v>
      </c>
    </row>
    <row r="19" spans="2:149" s="27" customFormat="1" ht="14.25">
      <c r="B19" s="32" t="s">
        <v>61</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c r="EQ19" s="14"/>
      <c r="ER19" s="14"/>
      <c r="ES19" s="14">
        <f t="shared" si="35"/>
        <v>106204326.19999999</v>
      </c>
    </row>
    <row r="20" spans="2:149" s="29" customFormat="1" ht="15">
      <c r="B20" s="30" t="s">
        <v>63</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2210703</v>
      </c>
      <c r="EM20" s="31">
        <f t="shared" si="69"/>
        <v>2282070.7999999998</v>
      </c>
      <c r="EN20" s="31">
        <f t="shared" si="69"/>
        <v>2430174.7999999998</v>
      </c>
      <c r="EO20" s="31">
        <f t="shared" si="69"/>
        <v>2367859.3000000003</v>
      </c>
      <c r="EP20" s="31">
        <f t="shared" si="69"/>
        <v>0</v>
      </c>
      <c r="EQ20" s="31">
        <f t="shared" si="69"/>
        <v>0</v>
      </c>
      <c r="ER20" s="31">
        <f t="shared" si="69"/>
        <v>0</v>
      </c>
      <c r="ES20" s="14">
        <f t="shared" si="35"/>
        <v>17582416.800000001</v>
      </c>
    </row>
    <row r="21" spans="2:149" s="27" customFormat="1" ht="14.25">
      <c r="B21" s="32" t="s">
        <v>60</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64</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v>1771285.3</v>
      </c>
      <c r="EM21" s="14">
        <v>1807652.2</v>
      </c>
      <c r="EN21" s="14">
        <v>1951179.8</v>
      </c>
      <c r="EO21" s="14">
        <v>1915803.3000000003</v>
      </c>
      <c r="EP21" s="14"/>
      <c r="EQ21" s="14"/>
      <c r="ER21" s="14"/>
      <c r="ES21" s="14">
        <f t="shared" si="35"/>
        <v>14114852.9</v>
      </c>
    </row>
    <row r="22" spans="2:149" s="27" customFormat="1" ht="14.25">
      <c r="B22" s="32" t="s">
        <v>61</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v>439417.7</v>
      </c>
      <c r="EM22" s="14">
        <v>474418.6</v>
      </c>
      <c r="EN22" s="14">
        <v>478995</v>
      </c>
      <c r="EO22" s="14">
        <v>452056</v>
      </c>
      <c r="EP22" s="14"/>
      <c r="EQ22" s="14"/>
      <c r="ER22" s="14"/>
      <c r="ES22" s="14">
        <f t="shared" si="35"/>
        <v>3467563.9</v>
      </c>
    </row>
    <row r="23" spans="2:149" s="33" customFormat="1" ht="24">
      <c r="B23" s="76" t="s">
        <v>65</v>
      </c>
    </row>
    <row r="24" spans="2:149" s="33" customFormat="1" ht="3" customHeight="1"/>
    <row r="25" spans="2:149" s="33" customFormat="1" ht="15">
      <c r="B25" s="7" t="s">
        <v>66</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c r="B26" s="103"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c r="EG26" s="97">
        <v>2024</v>
      </c>
      <c r="EH26" s="97"/>
      <c r="EI26" s="97"/>
      <c r="EJ26" s="97"/>
      <c r="EK26" s="97"/>
      <c r="EL26" s="97"/>
      <c r="EM26" s="97"/>
      <c r="EN26" s="97"/>
      <c r="EO26" s="97"/>
      <c r="EP26" s="97"/>
      <c r="EQ26" s="97"/>
      <c r="ER26" s="97"/>
      <c r="ES26" s="98" t="s">
        <v>25</v>
      </c>
    </row>
    <row r="27" spans="2:149" s="3" customFormat="1" ht="30">
      <c r="B27" s="104"/>
      <c r="C27" s="11" t="s">
        <v>35</v>
      </c>
      <c r="D27" s="11" t="s">
        <v>36</v>
      </c>
      <c r="E27" s="11" t="s">
        <v>37</v>
      </c>
      <c r="F27" s="99"/>
      <c r="G27" s="11" t="s">
        <v>26</v>
      </c>
      <c r="H27" s="11" t="s">
        <v>27</v>
      </c>
      <c r="I27" s="11" t="s">
        <v>28</v>
      </c>
      <c r="J27" s="11" t="s">
        <v>29</v>
      </c>
      <c r="K27" s="11" t="s">
        <v>30</v>
      </c>
      <c r="L27" s="11" t="s">
        <v>31</v>
      </c>
      <c r="M27" s="11" t="s">
        <v>32</v>
      </c>
      <c r="N27" s="11" t="s">
        <v>33</v>
      </c>
      <c r="O27" s="11" t="s">
        <v>34</v>
      </c>
      <c r="P27" s="11" t="s">
        <v>35</v>
      </c>
      <c r="Q27" s="11" t="s">
        <v>36</v>
      </c>
      <c r="R27" s="11" t="s">
        <v>37</v>
      </c>
      <c r="S27" s="105"/>
      <c r="T27" s="11" t="s">
        <v>26</v>
      </c>
      <c r="U27" s="11" t="s">
        <v>27</v>
      </c>
      <c r="V27" s="11" t="s">
        <v>28</v>
      </c>
      <c r="W27" s="11" t="s">
        <v>29</v>
      </c>
      <c r="X27" s="11" t="s">
        <v>30</v>
      </c>
      <c r="Y27" s="11" t="s">
        <v>31</v>
      </c>
      <c r="Z27" s="11" t="s">
        <v>32</v>
      </c>
      <c r="AA27" s="11" t="s">
        <v>33</v>
      </c>
      <c r="AB27" s="11" t="s">
        <v>34</v>
      </c>
      <c r="AC27" s="11" t="s">
        <v>35</v>
      </c>
      <c r="AD27" s="11" t="s">
        <v>36</v>
      </c>
      <c r="AE27" s="11" t="s">
        <v>37</v>
      </c>
      <c r="AF27" s="105"/>
      <c r="AG27" s="11" t="s">
        <v>26</v>
      </c>
      <c r="AH27" s="11" t="s">
        <v>27</v>
      </c>
      <c r="AI27" s="11" t="s">
        <v>28</v>
      </c>
      <c r="AJ27" s="11" t="s">
        <v>29</v>
      </c>
      <c r="AK27" s="11" t="s">
        <v>30</v>
      </c>
      <c r="AL27" s="11" t="s">
        <v>31</v>
      </c>
      <c r="AM27" s="11" t="s">
        <v>32</v>
      </c>
      <c r="AN27" s="11" t="s">
        <v>33</v>
      </c>
      <c r="AO27" s="11" t="s">
        <v>34</v>
      </c>
      <c r="AP27" s="11" t="s">
        <v>35</v>
      </c>
      <c r="AQ27" s="11" t="s">
        <v>36</v>
      </c>
      <c r="AR27" s="11" t="s">
        <v>37</v>
      </c>
      <c r="AS27" s="105"/>
      <c r="AT27" s="11" t="s">
        <v>26</v>
      </c>
      <c r="AU27" s="11" t="s">
        <v>27</v>
      </c>
      <c r="AV27" s="11" t="s">
        <v>28</v>
      </c>
      <c r="AW27" s="11" t="s">
        <v>29</v>
      </c>
      <c r="AX27" s="11" t="s">
        <v>30</v>
      </c>
      <c r="AY27" s="11" t="s">
        <v>31</v>
      </c>
      <c r="AZ27" s="11" t="s">
        <v>32</v>
      </c>
      <c r="BA27" s="11" t="s">
        <v>33</v>
      </c>
      <c r="BB27" s="11" t="s">
        <v>34</v>
      </c>
      <c r="BC27" s="11" t="s">
        <v>35</v>
      </c>
      <c r="BD27" s="11" t="s">
        <v>36</v>
      </c>
      <c r="BE27" s="11" t="s">
        <v>37</v>
      </c>
      <c r="BF27" s="105"/>
      <c r="BG27" s="11" t="s">
        <v>26</v>
      </c>
      <c r="BH27" s="11" t="s">
        <v>27</v>
      </c>
      <c r="BI27" s="11" t="s">
        <v>28</v>
      </c>
      <c r="BJ27" s="11" t="s">
        <v>29</v>
      </c>
      <c r="BK27" s="11" t="s">
        <v>30</v>
      </c>
      <c r="BL27" s="11" t="s">
        <v>31</v>
      </c>
      <c r="BM27" s="11" t="s">
        <v>32</v>
      </c>
      <c r="BN27" s="11" t="s">
        <v>33</v>
      </c>
      <c r="BO27" s="11" t="s">
        <v>34</v>
      </c>
      <c r="BP27" s="11" t="s">
        <v>35</v>
      </c>
      <c r="BQ27" s="11" t="s">
        <v>36</v>
      </c>
      <c r="BR27" s="11" t="s">
        <v>37</v>
      </c>
      <c r="BS27" s="99"/>
      <c r="BT27" s="11" t="s">
        <v>26</v>
      </c>
      <c r="BU27" s="11" t="s">
        <v>27</v>
      </c>
      <c r="BV27" s="11" t="s">
        <v>28</v>
      </c>
      <c r="BW27" s="11" t="s">
        <v>29</v>
      </c>
      <c r="BX27" s="11" t="s">
        <v>30</v>
      </c>
      <c r="BY27" s="11" t="s">
        <v>31</v>
      </c>
      <c r="BZ27" s="11" t="s">
        <v>32</v>
      </c>
      <c r="CA27" s="11" t="s">
        <v>33</v>
      </c>
      <c r="CB27" s="11" t="s">
        <v>34</v>
      </c>
      <c r="CC27" s="11" t="s">
        <v>35</v>
      </c>
      <c r="CD27" s="11" t="s">
        <v>36</v>
      </c>
      <c r="CE27" s="11" t="s">
        <v>37</v>
      </c>
      <c r="CF27" s="99"/>
      <c r="CG27" s="11" t="s">
        <v>26</v>
      </c>
      <c r="CH27" s="11" t="s">
        <v>27</v>
      </c>
      <c r="CI27" s="11" t="s">
        <v>28</v>
      </c>
      <c r="CJ27" s="11" t="s">
        <v>29</v>
      </c>
      <c r="CK27" s="11" t="s">
        <v>30</v>
      </c>
      <c r="CL27" s="11" t="s">
        <v>31</v>
      </c>
      <c r="CM27" s="11" t="s">
        <v>32</v>
      </c>
      <c r="CN27" s="11" t="s">
        <v>33</v>
      </c>
      <c r="CO27" s="11" t="s">
        <v>34</v>
      </c>
      <c r="CP27" s="11" t="s">
        <v>35</v>
      </c>
      <c r="CQ27" s="11" t="s">
        <v>36</v>
      </c>
      <c r="CR27" s="11" t="s">
        <v>37</v>
      </c>
      <c r="CS27" s="99"/>
      <c r="CT27" s="11" t="s">
        <v>26</v>
      </c>
      <c r="CU27" s="11" t="s">
        <v>27</v>
      </c>
      <c r="CV27" s="11" t="s">
        <v>28</v>
      </c>
      <c r="CW27" s="11" t="s">
        <v>29</v>
      </c>
      <c r="CX27" s="11" t="s">
        <v>30</v>
      </c>
      <c r="CY27" s="11" t="s">
        <v>31</v>
      </c>
      <c r="CZ27" s="11" t="s">
        <v>32</v>
      </c>
      <c r="DA27" s="11" t="s">
        <v>33</v>
      </c>
      <c r="DB27" s="11" t="s">
        <v>34</v>
      </c>
      <c r="DC27" s="11" t="s">
        <v>35</v>
      </c>
      <c r="DD27" s="11" t="s">
        <v>36</v>
      </c>
      <c r="DE27" s="11" t="s">
        <v>37</v>
      </c>
      <c r="DF27" s="99"/>
      <c r="DG27" s="11" t="s">
        <v>26</v>
      </c>
      <c r="DH27" s="11" t="s">
        <v>27</v>
      </c>
      <c r="DI27" s="11" t="s">
        <v>28</v>
      </c>
      <c r="DJ27" s="11" t="s">
        <v>29</v>
      </c>
      <c r="DK27" s="11" t="s">
        <v>30</v>
      </c>
      <c r="DL27" s="11" t="s">
        <v>31</v>
      </c>
      <c r="DM27" s="11" t="s">
        <v>32</v>
      </c>
      <c r="DN27" s="11" t="s">
        <v>33</v>
      </c>
      <c r="DO27" s="11" t="s">
        <v>34</v>
      </c>
      <c r="DP27" s="11" t="s">
        <v>35</v>
      </c>
      <c r="DQ27" s="11" t="s">
        <v>36</v>
      </c>
      <c r="DR27" s="11" t="s">
        <v>37</v>
      </c>
      <c r="DS27" s="99"/>
      <c r="DT27" s="11" t="s">
        <v>26</v>
      </c>
      <c r="DU27" s="11" t="s">
        <v>27</v>
      </c>
      <c r="DV27" s="11" t="s">
        <v>28</v>
      </c>
      <c r="DW27" s="11" t="s">
        <v>29</v>
      </c>
      <c r="DX27" s="11" t="s">
        <v>30</v>
      </c>
      <c r="DY27" s="11" t="s">
        <v>31</v>
      </c>
      <c r="DZ27" s="11" t="s">
        <v>32</v>
      </c>
      <c r="EA27" s="11" t="s">
        <v>33</v>
      </c>
      <c r="EB27" s="11" t="s">
        <v>34</v>
      </c>
      <c r="EC27" s="11" t="s">
        <v>35</v>
      </c>
      <c r="ED27" s="11" t="s">
        <v>36</v>
      </c>
      <c r="EE27" s="11" t="s">
        <v>37</v>
      </c>
      <c r="EF27" s="99"/>
      <c r="EG27" s="11" t="s">
        <v>26</v>
      </c>
      <c r="EH27" s="11" t="s">
        <v>27</v>
      </c>
      <c r="EI27" s="11" t="s">
        <v>28</v>
      </c>
      <c r="EJ27" s="11" t="s">
        <v>29</v>
      </c>
      <c r="EK27" s="11" t="s">
        <v>30</v>
      </c>
      <c r="EL27" s="11" t="s">
        <v>31</v>
      </c>
      <c r="EM27" s="11" t="s">
        <v>32</v>
      </c>
      <c r="EN27" s="11" t="s">
        <v>33</v>
      </c>
      <c r="EO27" s="11" t="s">
        <v>34</v>
      </c>
      <c r="EP27" s="11" t="s">
        <v>35</v>
      </c>
      <c r="EQ27" s="11" t="s">
        <v>36</v>
      </c>
      <c r="ER27" s="11" t="s">
        <v>37</v>
      </c>
      <c r="ES27" s="99"/>
    </row>
    <row r="28" spans="2:149" s="29" customFormat="1" ht="15">
      <c r="B28" s="30" t="s">
        <v>51</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15706874.870000001</v>
      </c>
      <c r="EM28" s="31">
        <f t="shared" si="83"/>
        <v>16222018.08</v>
      </c>
      <c r="EN28" s="31">
        <f t="shared" si="83"/>
        <v>16883917.120000001</v>
      </c>
      <c r="EO28" s="31">
        <f t="shared" si="83"/>
        <v>16387290.310000001</v>
      </c>
      <c r="EP28" s="31">
        <f t="shared" si="83"/>
        <v>0</v>
      </c>
      <c r="EQ28" s="31">
        <f t="shared" si="83"/>
        <v>0</v>
      </c>
      <c r="ER28" s="31">
        <f t="shared" si="83"/>
        <v>0</v>
      </c>
      <c r="ES28" s="14">
        <f t="shared" ref="ES28:ES38" si="84">+SUM(EG28:ER28)</f>
        <v>121509559.12640001</v>
      </c>
    </row>
    <row r="29" spans="2:149" s="27" customFormat="1" ht="14.25">
      <c r="B29" s="32" t="s">
        <v>67</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c r="EQ29" s="14"/>
      <c r="ER29" s="14"/>
      <c r="ES29" s="14">
        <f t="shared" si="84"/>
        <v>50258464.948799998</v>
      </c>
    </row>
    <row r="30" spans="2:149" s="27" customFormat="1" ht="14.25">
      <c r="B30" s="32" t="s">
        <v>68</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c r="EQ30" s="14"/>
      <c r="ER30" s="14"/>
      <c r="ES30" s="14">
        <f t="shared" si="84"/>
        <v>71251094.177599996</v>
      </c>
    </row>
    <row r="31" spans="2:149" s="29" customFormat="1" ht="15">
      <c r="B31" s="30" t="s">
        <v>69</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296334.76</v>
      </c>
      <c r="EM31" s="31">
        <f t="shared" si="102"/>
        <v>300983.91000000003</v>
      </c>
      <c r="EN31" s="31">
        <f t="shared" si="102"/>
        <v>325160.37</v>
      </c>
      <c r="EO31" s="31">
        <f t="shared" si="102"/>
        <v>306086.16000000003</v>
      </c>
      <c r="EP31" s="31">
        <f t="shared" si="102"/>
        <v>0</v>
      </c>
      <c r="EQ31" s="31">
        <f t="shared" si="102"/>
        <v>0</v>
      </c>
      <c r="ER31" s="31">
        <f t="shared" si="102"/>
        <v>0</v>
      </c>
      <c r="ES31" s="14">
        <f t="shared" si="84"/>
        <v>2405274.5222876403</v>
      </c>
    </row>
    <row r="32" spans="2:149" s="27" customFormat="1" ht="14.25">
      <c r="B32" s="32" t="s">
        <v>70</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c r="EQ32" s="14"/>
      <c r="ER32" s="14"/>
      <c r="ES32" s="14">
        <f t="shared" si="84"/>
        <v>1278849.9528403201</v>
      </c>
    </row>
    <row r="33" spans="2:149" s="27" customFormat="1" ht="14.25">
      <c r="B33" s="32" t="s">
        <v>68</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c r="EQ33" s="14"/>
      <c r="ER33" s="14"/>
      <c r="ES33" s="14">
        <f t="shared" si="84"/>
        <v>1126424.56944732</v>
      </c>
    </row>
    <row r="34" spans="2:149" s="29" customFormat="1" ht="15">
      <c r="B34" s="30" t="s">
        <v>71</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8.5">
      <c r="B35" s="34" t="s">
        <v>70</v>
      </c>
      <c r="C35" s="35" t="s">
        <v>72</v>
      </c>
      <c r="D35" s="35" t="s">
        <v>72</v>
      </c>
      <c r="E35" s="36">
        <v>442093.90151485399</v>
      </c>
      <c r="F35" s="36">
        <f t="shared" si="91"/>
        <v>442093.90151485399</v>
      </c>
      <c r="G35" s="35" t="s">
        <v>73</v>
      </c>
      <c r="H35" s="35" t="s">
        <v>73</v>
      </c>
      <c r="I35" s="35" t="s">
        <v>73</v>
      </c>
      <c r="J35" s="35" t="s">
        <v>73</v>
      </c>
      <c r="K35" s="35" t="s">
        <v>73</v>
      </c>
      <c r="L35" s="35" t="s">
        <v>73</v>
      </c>
      <c r="M35" s="35" t="s">
        <v>73</v>
      </c>
      <c r="N35" s="35" t="s">
        <v>73</v>
      </c>
      <c r="O35" s="35" t="s">
        <v>73</v>
      </c>
      <c r="P35" s="35" t="s">
        <v>73</v>
      </c>
      <c r="Q35" s="35" t="s">
        <v>73</v>
      </c>
      <c r="R35" s="36">
        <v>750880.47666752199</v>
      </c>
      <c r="S35" s="36">
        <f t="shared" si="85"/>
        <v>750880.47666752199</v>
      </c>
      <c r="T35" s="35" t="s">
        <v>73</v>
      </c>
      <c r="U35" s="35" t="s">
        <v>73</v>
      </c>
      <c r="V35" s="35" t="s">
        <v>73</v>
      </c>
      <c r="W35" s="35" t="s">
        <v>73</v>
      </c>
      <c r="X35" s="35" t="s">
        <v>73</v>
      </c>
      <c r="Y35" s="35" t="s">
        <v>73</v>
      </c>
      <c r="Z35" s="35" t="s">
        <v>73</v>
      </c>
      <c r="AA35" s="35" t="s">
        <v>73</v>
      </c>
      <c r="AB35" s="35" t="s">
        <v>73</v>
      </c>
      <c r="AC35" s="35" t="s">
        <v>73</v>
      </c>
      <c r="AD35" s="35" t="s">
        <v>73</v>
      </c>
      <c r="AE35" s="36">
        <v>750880.47666752199</v>
      </c>
      <c r="AF35" s="36">
        <f t="shared" si="86"/>
        <v>750880.47666752199</v>
      </c>
      <c r="AG35" s="35" t="s">
        <v>73</v>
      </c>
      <c r="AH35" s="35" t="s">
        <v>73</v>
      </c>
      <c r="AI35" s="35" t="s">
        <v>73</v>
      </c>
      <c r="AJ35" s="35" t="s">
        <v>73</v>
      </c>
      <c r="AK35" s="35" t="s">
        <v>73</v>
      </c>
      <c r="AL35" s="35" t="s">
        <v>73</v>
      </c>
      <c r="AM35" s="35" t="s">
        <v>73</v>
      </c>
      <c r="AN35" s="35" t="s">
        <v>73</v>
      </c>
      <c r="AO35" s="35" t="s">
        <v>73</v>
      </c>
      <c r="AP35" s="35" t="s">
        <v>73</v>
      </c>
      <c r="AQ35" s="35" t="s">
        <v>73</v>
      </c>
      <c r="AR35" s="36">
        <v>997016.36159999995</v>
      </c>
      <c r="AS35" s="36">
        <f t="shared" si="87"/>
        <v>997016.36159999995</v>
      </c>
      <c r="AT35" s="35" t="s">
        <v>73</v>
      </c>
      <c r="AU35" s="35" t="s">
        <v>73</v>
      </c>
      <c r="AV35" s="35" t="s">
        <v>73</v>
      </c>
      <c r="AW35" s="35" t="s">
        <v>73</v>
      </c>
      <c r="AX35" s="35" t="s">
        <v>73</v>
      </c>
      <c r="AY35" s="35" t="s">
        <v>73</v>
      </c>
      <c r="AZ35" s="35" t="s">
        <v>73</v>
      </c>
      <c r="BA35" s="35" t="s">
        <v>73</v>
      </c>
      <c r="BB35" s="35" t="s">
        <v>73</v>
      </c>
      <c r="BC35" s="35" t="s">
        <v>73</v>
      </c>
      <c r="BD35" s="35" t="s">
        <v>73</v>
      </c>
      <c r="BE35" s="36">
        <v>962298.82758000004</v>
      </c>
      <c r="BF35" s="36">
        <f t="shared" si="88"/>
        <v>962298.82758000004</v>
      </c>
      <c r="BG35" s="35" t="s">
        <v>73</v>
      </c>
      <c r="BH35" s="35" t="s">
        <v>73</v>
      </c>
      <c r="BI35" s="35" t="s">
        <v>73</v>
      </c>
      <c r="BJ35" s="35" t="s">
        <v>73</v>
      </c>
      <c r="BK35" s="35" t="s">
        <v>73</v>
      </c>
      <c r="BL35" s="35" t="s">
        <v>73</v>
      </c>
      <c r="BM35" s="35" t="s">
        <v>73</v>
      </c>
      <c r="BN35" s="35" t="s">
        <v>73</v>
      </c>
      <c r="BO35" s="35" t="s">
        <v>73</v>
      </c>
      <c r="BP35" s="35" t="s">
        <v>73</v>
      </c>
      <c r="BQ35" s="35" t="s">
        <v>73</v>
      </c>
      <c r="BR35" s="14">
        <v>1106654.2609999999</v>
      </c>
      <c r="BS35" s="14">
        <f t="shared" si="89"/>
        <v>1106654.2609999999</v>
      </c>
      <c r="BT35" s="86" t="s">
        <v>73</v>
      </c>
      <c r="BU35" s="86" t="s">
        <v>73</v>
      </c>
      <c r="BV35" s="86" t="s">
        <v>73</v>
      </c>
      <c r="BW35" s="86" t="s">
        <v>73</v>
      </c>
      <c r="BX35" s="86" t="s">
        <v>73</v>
      </c>
      <c r="BY35" s="86" t="s">
        <v>73</v>
      </c>
      <c r="BZ35" s="86" t="s">
        <v>73</v>
      </c>
      <c r="CA35" s="86" t="s">
        <v>73</v>
      </c>
      <c r="CB35" s="86" t="s">
        <v>73</v>
      </c>
      <c r="CC35" s="86" t="s">
        <v>73</v>
      </c>
      <c r="CD35" s="86" t="s">
        <v>73</v>
      </c>
      <c r="CE35" s="14">
        <v>1113845.4412135384</v>
      </c>
      <c r="CF35" s="14">
        <f t="shared" si="90"/>
        <v>1113845.4412135384</v>
      </c>
      <c r="CG35" s="86" t="s">
        <v>73</v>
      </c>
      <c r="CH35" s="86" t="s">
        <v>73</v>
      </c>
      <c r="CI35" s="86" t="s">
        <v>73</v>
      </c>
      <c r="CJ35" s="86" t="s">
        <v>73</v>
      </c>
      <c r="CK35" s="86" t="s">
        <v>73</v>
      </c>
      <c r="CL35" s="86" t="s">
        <v>73</v>
      </c>
      <c r="CM35" s="86" t="s">
        <v>73</v>
      </c>
      <c r="CN35" s="86" t="s">
        <v>73</v>
      </c>
      <c r="CO35" s="86" t="s">
        <v>73</v>
      </c>
      <c r="CP35" s="86" t="s">
        <v>73</v>
      </c>
      <c r="CQ35" s="86" t="s">
        <v>73</v>
      </c>
      <c r="CR35" s="14">
        <v>1382700.6409088001</v>
      </c>
      <c r="CS35" s="14">
        <f t="shared" si="77"/>
        <v>1382700.6409088001</v>
      </c>
      <c r="CT35" s="86" t="s">
        <v>73</v>
      </c>
      <c r="CU35" s="86" t="s">
        <v>73</v>
      </c>
      <c r="CV35" s="86" t="s">
        <v>73</v>
      </c>
      <c r="CW35" s="86" t="s">
        <v>73</v>
      </c>
      <c r="CX35" s="86" t="s">
        <v>73</v>
      </c>
      <c r="CY35" s="86" t="s">
        <v>73</v>
      </c>
      <c r="CZ35" s="86" t="s">
        <v>73</v>
      </c>
      <c r="DA35" s="86" t="s">
        <v>73</v>
      </c>
      <c r="DB35" s="86" t="s">
        <v>73</v>
      </c>
      <c r="DC35" s="86" t="s">
        <v>73</v>
      </c>
      <c r="DD35" s="86" t="s">
        <v>73</v>
      </c>
      <c r="DE35" s="14">
        <v>1506080.47</v>
      </c>
      <c r="DF35" s="14">
        <f t="shared" si="78"/>
        <v>1506080.47</v>
      </c>
      <c r="DG35" s="86" t="s">
        <v>73</v>
      </c>
      <c r="DH35" s="86" t="s">
        <v>73</v>
      </c>
      <c r="DI35" s="86" t="s">
        <v>73</v>
      </c>
      <c r="DJ35" s="86" t="s">
        <v>73</v>
      </c>
      <c r="DK35" s="86" t="s">
        <v>73</v>
      </c>
      <c r="DL35" s="86" t="s">
        <v>73</v>
      </c>
      <c r="DM35" s="86" t="s">
        <v>73</v>
      </c>
      <c r="DN35" s="86" t="s">
        <v>73</v>
      </c>
      <c r="DO35" s="86" t="s">
        <v>73</v>
      </c>
      <c r="DP35" s="86" t="s">
        <v>73</v>
      </c>
      <c r="DQ35" s="86" t="s">
        <v>73</v>
      </c>
      <c r="DR35" s="14">
        <v>1593023.9908860046</v>
      </c>
      <c r="DS35" s="14">
        <f t="shared" si="80"/>
        <v>1593023.9908860046</v>
      </c>
      <c r="DT35" s="86" t="s">
        <v>73</v>
      </c>
      <c r="DU35" s="86" t="s">
        <v>73</v>
      </c>
      <c r="DV35" s="86" t="s">
        <v>73</v>
      </c>
      <c r="DW35" s="86" t="s">
        <v>73</v>
      </c>
      <c r="DX35" s="86" t="s">
        <v>73</v>
      </c>
      <c r="DY35" s="86" t="s">
        <v>73</v>
      </c>
      <c r="DZ35" s="86" t="s">
        <v>73</v>
      </c>
      <c r="EA35" s="86" t="s">
        <v>73</v>
      </c>
      <c r="EB35" s="86" t="s">
        <v>73</v>
      </c>
      <c r="EC35" s="86" t="s">
        <v>73</v>
      </c>
      <c r="ED35" s="86" t="s">
        <v>73</v>
      </c>
      <c r="EE35" s="14">
        <v>1951040.32</v>
      </c>
      <c r="EF35" s="14">
        <f t="shared" si="82"/>
        <v>1951040.32</v>
      </c>
      <c r="EG35" s="86" t="s">
        <v>73</v>
      </c>
      <c r="EH35" s="86" t="s">
        <v>73</v>
      </c>
      <c r="EI35" s="86" t="s">
        <v>73</v>
      </c>
      <c r="EJ35" s="86" t="s">
        <v>73</v>
      </c>
      <c r="EK35" s="86" t="s">
        <v>73</v>
      </c>
      <c r="EL35" s="86" t="s">
        <v>73</v>
      </c>
      <c r="EM35" s="86" t="s">
        <v>73</v>
      </c>
      <c r="EN35" s="86" t="s">
        <v>73</v>
      </c>
      <c r="EO35" s="86" t="s">
        <v>73</v>
      </c>
      <c r="EP35" s="86"/>
      <c r="EQ35" s="86"/>
      <c r="ER35" s="14"/>
      <c r="ES35" s="14">
        <f t="shared" si="84"/>
        <v>0</v>
      </c>
    </row>
    <row r="36" spans="2:149" s="37" customFormat="1" ht="28.5">
      <c r="B36" s="34" t="s">
        <v>68</v>
      </c>
      <c r="C36" s="35" t="s">
        <v>72</v>
      </c>
      <c r="D36" s="35" t="s">
        <v>72</v>
      </c>
      <c r="E36" s="36">
        <v>202509.138421118</v>
      </c>
      <c r="F36" s="36">
        <f t="shared" si="91"/>
        <v>202509.138421118</v>
      </c>
      <c r="G36" s="35" t="s">
        <v>73</v>
      </c>
      <c r="H36" s="35" t="s">
        <v>73</v>
      </c>
      <c r="I36" s="35" t="s">
        <v>73</v>
      </c>
      <c r="J36" s="35" t="s">
        <v>73</v>
      </c>
      <c r="K36" s="35" t="s">
        <v>73</v>
      </c>
      <c r="L36" s="35" t="s">
        <v>73</v>
      </c>
      <c r="M36" s="35" t="s">
        <v>73</v>
      </c>
      <c r="N36" s="35" t="s">
        <v>73</v>
      </c>
      <c r="O36" s="35" t="s">
        <v>73</v>
      </c>
      <c r="P36" s="35" t="s">
        <v>73</v>
      </c>
      <c r="Q36" s="35" t="s">
        <v>73</v>
      </c>
      <c r="R36" s="36">
        <v>219379.02211509499</v>
      </c>
      <c r="S36" s="36">
        <f t="shared" si="85"/>
        <v>219379.02211509499</v>
      </c>
      <c r="T36" s="35" t="s">
        <v>73</v>
      </c>
      <c r="U36" s="35" t="s">
        <v>73</v>
      </c>
      <c r="V36" s="35" t="s">
        <v>73</v>
      </c>
      <c r="W36" s="35" t="s">
        <v>73</v>
      </c>
      <c r="X36" s="35" t="s">
        <v>73</v>
      </c>
      <c r="Y36" s="35" t="s">
        <v>73</v>
      </c>
      <c r="Z36" s="35" t="s">
        <v>73</v>
      </c>
      <c r="AA36" s="35" t="s">
        <v>73</v>
      </c>
      <c r="AB36" s="35" t="s">
        <v>73</v>
      </c>
      <c r="AC36" s="35" t="s">
        <v>73</v>
      </c>
      <c r="AD36" s="35" t="s">
        <v>73</v>
      </c>
      <c r="AE36" s="36">
        <v>175153.04783705799</v>
      </c>
      <c r="AF36" s="36">
        <f t="shared" si="86"/>
        <v>175153.04783705799</v>
      </c>
      <c r="AG36" s="35" t="s">
        <v>73</v>
      </c>
      <c r="AH36" s="35" t="s">
        <v>73</v>
      </c>
      <c r="AI36" s="35" t="s">
        <v>73</v>
      </c>
      <c r="AJ36" s="35" t="s">
        <v>73</v>
      </c>
      <c r="AK36" s="35" t="s">
        <v>73</v>
      </c>
      <c r="AL36" s="35" t="s">
        <v>73</v>
      </c>
      <c r="AM36" s="35" t="s">
        <v>73</v>
      </c>
      <c r="AN36" s="35" t="s">
        <v>73</v>
      </c>
      <c r="AO36" s="35" t="s">
        <v>73</v>
      </c>
      <c r="AP36" s="35" t="s">
        <v>73</v>
      </c>
      <c r="AQ36" s="35" t="s">
        <v>73</v>
      </c>
      <c r="AR36" s="36">
        <v>394788.07637053297</v>
      </c>
      <c r="AS36" s="36">
        <f t="shared" si="87"/>
        <v>394788.07637053297</v>
      </c>
      <c r="AT36" s="35" t="s">
        <v>73</v>
      </c>
      <c r="AU36" s="35" t="s">
        <v>73</v>
      </c>
      <c r="AV36" s="35" t="s">
        <v>73</v>
      </c>
      <c r="AW36" s="35" t="s">
        <v>73</v>
      </c>
      <c r="AX36" s="35" t="s">
        <v>73</v>
      </c>
      <c r="AY36" s="35" t="s">
        <v>73</v>
      </c>
      <c r="AZ36" s="35" t="s">
        <v>73</v>
      </c>
      <c r="BA36" s="35" t="s">
        <v>73</v>
      </c>
      <c r="BB36" s="35" t="s">
        <v>73</v>
      </c>
      <c r="BC36" s="35" t="s">
        <v>73</v>
      </c>
      <c r="BD36" s="35" t="s">
        <v>73</v>
      </c>
      <c r="BE36" s="36">
        <v>386107.28918914503</v>
      </c>
      <c r="BF36" s="36">
        <f t="shared" si="88"/>
        <v>386107.28918914503</v>
      </c>
      <c r="BG36" s="35" t="s">
        <v>73</v>
      </c>
      <c r="BH36" s="35" t="s">
        <v>73</v>
      </c>
      <c r="BI36" s="35" t="s">
        <v>73</v>
      </c>
      <c r="BJ36" s="35" t="s">
        <v>73</v>
      </c>
      <c r="BK36" s="35" t="s">
        <v>73</v>
      </c>
      <c r="BL36" s="35" t="s">
        <v>73</v>
      </c>
      <c r="BM36" s="35" t="s">
        <v>73</v>
      </c>
      <c r="BN36" s="35" t="s">
        <v>73</v>
      </c>
      <c r="BO36" s="35" t="s">
        <v>73</v>
      </c>
      <c r="BP36" s="35" t="s">
        <v>73</v>
      </c>
      <c r="BQ36" s="35" t="s">
        <v>73</v>
      </c>
      <c r="BR36" s="14">
        <v>545526.32999999996</v>
      </c>
      <c r="BS36" s="14">
        <f t="shared" si="89"/>
        <v>545526.32999999996</v>
      </c>
      <c r="BT36" s="86" t="s">
        <v>73</v>
      </c>
      <c r="BU36" s="86" t="s">
        <v>73</v>
      </c>
      <c r="BV36" s="86" t="s">
        <v>73</v>
      </c>
      <c r="BW36" s="86" t="s">
        <v>73</v>
      </c>
      <c r="BX36" s="86" t="s">
        <v>73</v>
      </c>
      <c r="BY36" s="86" t="s">
        <v>73</v>
      </c>
      <c r="BZ36" s="86" t="s">
        <v>73</v>
      </c>
      <c r="CA36" s="86" t="s">
        <v>73</v>
      </c>
      <c r="CB36" s="86" t="s">
        <v>73</v>
      </c>
      <c r="CC36" s="86" t="s">
        <v>73</v>
      </c>
      <c r="CD36" s="86" t="s">
        <v>73</v>
      </c>
      <c r="CE36" s="14">
        <v>555993.88163011544</v>
      </c>
      <c r="CF36" s="14">
        <f t="shared" si="90"/>
        <v>555993.88163011544</v>
      </c>
      <c r="CG36" s="86" t="s">
        <v>73</v>
      </c>
      <c r="CH36" s="86" t="s">
        <v>73</v>
      </c>
      <c r="CI36" s="86" t="s">
        <v>73</v>
      </c>
      <c r="CJ36" s="86" t="s">
        <v>73</v>
      </c>
      <c r="CK36" s="86" t="s">
        <v>73</v>
      </c>
      <c r="CL36" s="86" t="s">
        <v>73</v>
      </c>
      <c r="CM36" s="86" t="s">
        <v>73</v>
      </c>
      <c r="CN36" s="86" t="s">
        <v>73</v>
      </c>
      <c r="CO36" s="86" t="s">
        <v>73</v>
      </c>
      <c r="CP36" s="86" t="s">
        <v>73</v>
      </c>
      <c r="CQ36" s="86" t="s">
        <v>73</v>
      </c>
      <c r="CR36" s="14">
        <v>638451.71832320001</v>
      </c>
      <c r="CS36" s="14">
        <f t="shared" si="77"/>
        <v>638451.71832320001</v>
      </c>
      <c r="CT36" s="86" t="s">
        <v>73</v>
      </c>
      <c r="CU36" s="86" t="s">
        <v>73</v>
      </c>
      <c r="CV36" s="86" t="s">
        <v>73</v>
      </c>
      <c r="CW36" s="86" t="s">
        <v>73</v>
      </c>
      <c r="CX36" s="86" t="s">
        <v>73</v>
      </c>
      <c r="CY36" s="86" t="s">
        <v>73</v>
      </c>
      <c r="CZ36" s="86" t="s">
        <v>73</v>
      </c>
      <c r="DA36" s="86" t="s">
        <v>73</v>
      </c>
      <c r="DB36" s="86" t="s">
        <v>73</v>
      </c>
      <c r="DC36" s="86" t="s">
        <v>73</v>
      </c>
      <c r="DD36" s="86" t="s">
        <v>73</v>
      </c>
      <c r="DE36" s="14">
        <v>734705.75</v>
      </c>
      <c r="DF36" s="14">
        <f t="shared" si="78"/>
        <v>734705.75</v>
      </c>
      <c r="DG36" s="86" t="s">
        <v>73</v>
      </c>
      <c r="DH36" s="86" t="s">
        <v>73</v>
      </c>
      <c r="DI36" s="86" t="s">
        <v>73</v>
      </c>
      <c r="DJ36" s="86" t="s">
        <v>73</v>
      </c>
      <c r="DK36" s="86" t="s">
        <v>73</v>
      </c>
      <c r="DL36" s="86" t="s">
        <v>73</v>
      </c>
      <c r="DM36" s="86" t="s">
        <v>73</v>
      </c>
      <c r="DN36" s="86" t="s">
        <v>73</v>
      </c>
      <c r="DO36" s="86" t="s">
        <v>73</v>
      </c>
      <c r="DP36" s="86" t="s">
        <v>73</v>
      </c>
      <c r="DQ36" s="86" t="s">
        <v>73</v>
      </c>
      <c r="DR36" s="14">
        <v>733361.50006509479</v>
      </c>
      <c r="DS36" s="14">
        <f t="shared" si="80"/>
        <v>733361.50006509479</v>
      </c>
      <c r="DT36" s="86" t="s">
        <v>73</v>
      </c>
      <c r="DU36" s="86" t="s">
        <v>73</v>
      </c>
      <c r="DV36" s="86" t="s">
        <v>73</v>
      </c>
      <c r="DW36" s="86" t="s">
        <v>73</v>
      </c>
      <c r="DX36" s="86" t="s">
        <v>73</v>
      </c>
      <c r="DY36" s="86" t="s">
        <v>73</v>
      </c>
      <c r="DZ36" s="86" t="s">
        <v>73</v>
      </c>
      <c r="EA36" s="86" t="s">
        <v>73</v>
      </c>
      <c r="EB36" s="86" t="s">
        <v>73</v>
      </c>
      <c r="EC36" s="86" t="s">
        <v>73</v>
      </c>
      <c r="ED36" s="86" t="s">
        <v>73</v>
      </c>
      <c r="EE36" s="14">
        <v>755218.56</v>
      </c>
      <c r="EF36" s="14">
        <f t="shared" si="82"/>
        <v>755218.56</v>
      </c>
      <c r="EG36" s="86" t="s">
        <v>73</v>
      </c>
      <c r="EH36" s="86" t="s">
        <v>73</v>
      </c>
      <c r="EI36" s="86" t="s">
        <v>73</v>
      </c>
      <c r="EJ36" s="86" t="s">
        <v>73</v>
      </c>
      <c r="EK36" s="86" t="s">
        <v>73</v>
      </c>
      <c r="EL36" s="86" t="s">
        <v>73</v>
      </c>
      <c r="EM36" s="86" t="s">
        <v>73</v>
      </c>
      <c r="EN36" s="86" t="s">
        <v>73</v>
      </c>
      <c r="EO36" s="86" t="s">
        <v>73</v>
      </c>
      <c r="EP36" s="86"/>
      <c r="EQ36" s="86"/>
      <c r="ER36" s="14"/>
      <c r="ES36" s="14">
        <f t="shared" si="84"/>
        <v>0</v>
      </c>
    </row>
    <row r="37" spans="2:149" s="29" customFormat="1" ht="15">
      <c r="B37" s="30" t="s">
        <v>74</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c r="B38" s="30" t="s">
        <v>56</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11274910.98</v>
      </c>
      <c r="EK38" s="31">
        <f t="shared" si="118"/>
        <v>16549037.010000002</v>
      </c>
      <c r="EL38" s="31">
        <f t="shared" si="118"/>
        <v>16003209.630000001</v>
      </c>
      <c r="EM38" s="31">
        <f t="shared" si="118"/>
        <v>16523001.99</v>
      </c>
      <c r="EN38" s="31">
        <f t="shared" si="118"/>
        <v>17209077.490000002</v>
      </c>
      <c r="EO38" s="31">
        <f t="shared" si="118"/>
        <v>16693376.470000001</v>
      </c>
      <c r="EP38" s="31">
        <f t="shared" si="118"/>
        <v>0</v>
      </c>
      <c r="EQ38" s="31">
        <f t="shared" si="118"/>
        <v>0</v>
      </c>
      <c r="ER38" s="31">
        <f>+ER28+ER31+ER34+ER37</f>
        <v>0</v>
      </c>
      <c r="ES38" s="14">
        <f t="shared" si="84"/>
        <v>123914833.64868763</v>
      </c>
    </row>
    <row r="39" spans="2:149" ht="24">
      <c r="B39" s="77" t="s">
        <v>75</v>
      </c>
      <c r="DU39" s="91">
        <f>DU38-DT38</f>
        <v>-1334365.4567640398</v>
      </c>
      <c r="EH39" s="91"/>
    </row>
    <row r="40" spans="2:149">
      <c r="B40" s="75"/>
    </row>
  </sheetData>
  <mergeCells count="53">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zoomScale="85" zoomScaleNormal="85" workbookViewId="0">
      <pane xSplit="2" ySplit="3" topLeftCell="EG64" activePane="bottomRight" state="frozen"/>
      <selection pane="bottomRight" activeCell="EH85" sqref="EH85"/>
      <selection pane="bottomLeft" activeCell="A4" sqref="A4"/>
      <selection pane="topRight" activeCell="C1" sqref="C1"/>
    </sheetView>
  </sheetViews>
  <sheetFormatPr defaultColWidth="11.42578125" defaultRowHeight="12.75"/>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140625" style="26" bestFit="1" customWidth="1"/>
    <col min="141" max="141" width="12.28515625" style="26" customWidth="1"/>
    <col min="142" max="142" width="13.42578125" style="26" customWidth="1"/>
    <col min="143" max="16384" width="11.42578125" style="26"/>
  </cols>
  <sheetData>
    <row r="1" spans="1:143" ht="15">
      <c r="A1" s="100" t="s">
        <v>0</v>
      </c>
      <c r="B1" s="100"/>
    </row>
    <row r="2" spans="1:143" ht="30" customHeight="1">
      <c r="A2" s="101" t="s">
        <v>76</v>
      </c>
      <c r="B2" s="101"/>
    </row>
    <row r="3" spans="1:143" ht="15" customHeight="1">
      <c r="A3" s="102" t="s">
        <v>10</v>
      </c>
      <c r="B3" s="102"/>
      <c r="AE3" s="39"/>
    </row>
    <row r="4" spans="1:143">
      <c r="AE4" s="39"/>
    </row>
    <row r="5" spans="1:143" s="33" customFormat="1" ht="15">
      <c r="B5" s="40" t="s">
        <v>77</v>
      </c>
      <c r="C5" s="41"/>
      <c r="AU5" s="42"/>
      <c r="AV5" s="42"/>
      <c r="AW5" s="42"/>
      <c r="AX5" s="42"/>
      <c r="AY5" s="42"/>
      <c r="AZ5" s="42"/>
      <c r="BA5" s="42"/>
    </row>
    <row r="6" spans="1:143" s="3" customFormat="1" ht="15">
      <c r="B6" s="103"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c r="EA6" s="97">
        <v>2024</v>
      </c>
      <c r="EB6" s="97"/>
      <c r="EC6" s="97"/>
      <c r="ED6" s="97"/>
      <c r="EE6" s="97"/>
      <c r="EF6" s="97"/>
      <c r="EG6" s="97"/>
      <c r="EH6" s="97"/>
      <c r="EI6" s="97"/>
      <c r="EJ6" s="97"/>
      <c r="EK6" s="97"/>
      <c r="EL6" s="97"/>
      <c r="EM6" s="98" t="s">
        <v>25</v>
      </c>
    </row>
    <row r="7" spans="1:143" s="3" customFormat="1" ht="30">
      <c r="B7" s="104"/>
      <c r="C7" s="11" t="s">
        <v>35</v>
      </c>
      <c r="D7" s="11" t="s">
        <v>36</v>
      </c>
      <c r="E7" s="11" t="s">
        <v>37</v>
      </c>
      <c r="F7" s="11" t="s">
        <v>26</v>
      </c>
      <c r="G7" s="11" t="s">
        <v>27</v>
      </c>
      <c r="H7" s="11" t="s">
        <v>28</v>
      </c>
      <c r="I7" s="11" t="s">
        <v>29</v>
      </c>
      <c r="J7" s="11" t="s">
        <v>30</v>
      </c>
      <c r="K7" s="11" t="s">
        <v>31</v>
      </c>
      <c r="L7" s="11" t="s">
        <v>32</v>
      </c>
      <c r="M7" s="11" t="s">
        <v>33</v>
      </c>
      <c r="N7" s="11" t="s">
        <v>34</v>
      </c>
      <c r="O7" s="11" t="s">
        <v>35</v>
      </c>
      <c r="P7" s="11" t="s">
        <v>36</v>
      </c>
      <c r="Q7" s="11" t="s">
        <v>37</v>
      </c>
      <c r="R7" s="11" t="s">
        <v>26</v>
      </c>
      <c r="S7" s="11" t="s">
        <v>27</v>
      </c>
      <c r="T7" s="11" t="s">
        <v>28</v>
      </c>
      <c r="U7" s="11" t="s">
        <v>29</v>
      </c>
      <c r="V7" s="11" t="s">
        <v>30</v>
      </c>
      <c r="W7" s="11" t="s">
        <v>31</v>
      </c>
      <c r="X7" s="11" t="s">
        <v>32</v>
      </c>
      <c r="Y7" s="11" t="s">
        <v>33</v>
      </c>
      <c r="Z7" s="11" t="s">
        <v>34</v>
      </c>
      <c r="AA7" s="11" t="s">
        <v>35</v>
      </c>
      <c r="AB7" s="11" t="s">
        <v>36</v>
      </c>
      <c r="AC7" s="11" t="s">
        <v>37</v>
      </c>
      <c r="AD7" s="11" t="s">
        <v>26</v>
      </c>
      <c r="AE7" s="11" t="s">
        <v>27</v>
      </c>
      <c r="AF7" s="11" t="s">
        <v>28</v>
      </c>
      <c r="AG7" s="11" t="s">
        <v>29</v>
      </c>
      <c r="AH7" s="11" t="s">
        <v>30</v>
      </c>
      <c r="AI7" s="11" t="s">
        <v>31</v>
      </c>
      <c r="AJ7" s="11" t="s">
        <v>32</v>
      </c>
      <c r="AK7" s="11" t="s">
        <v>33</v>
      </c>
      <c r="AL7" s="11" t="s">
        <v>34</v>
      </c>
      <c r="AM7" s="11" t="s">
        <v>35</v>
      </c>
      <c r="AN7" s="11" t="s">
        <v>36</v>
      </c>
      <c r="AO7" s="11" t="s">
        <v>37</v>
      </c>
      <c r="AP7" s="11" t="s">
        <v>26</v>
      </c>
      <c r="AQ7" s="11" t="s">
        <v>27</v>
      </c>
      <c r="AR7" s="11" t="s">
        <v>28</v>
      </c>
      <c r="AS7" s="11" t="s">
        <v>29</v>
      </c>
      <c r="AT7" s="11" t="s">
        <v>30</v>
      </c>
      <c r="AU7" s="11" t="s">
        <v>31</v>
      </c>
      <c r="AV7" s="11" t="s">
        <v>32</v>
      </c>
      <c r="AW7" s="11" t="s">
        <v>33</v>
      </c>
      <c r="AX7" s="11" t="s">
        <v>34</v>
      </c>
      <c r="AY7" s="11" t="s">
        <v>35</v>
      </c>
      <c r="AZ7" s="11" t="s">
        <v>36</v>
      </c>
      <c r="BA7" s="11" t="s">
        <v>37</v>
      </c>
      <c r="BB7" s="11" t="s">
        <v>26</v>
      </c>
      <c r="BC7" s="11" t="s">
        <v>27</v>
      </c>
      <c r="BD7" s="11" t="s">
        <v>28</v>
      </c>
      <c r="BE7" s="11" t="s">
        <v>29</v>
      </c>
      <c r="BF7" s="11" t="s">
        <v>30</v>
      </c>
      <c r="BG7" s="11" t="s">
        <v>31</v>
      </c>
      <c r="BH7" s="11" t="s">
        <v>32</v>
      </c>
      <c r="BI7" s="11" t="s">
        <v>33</v>
      </c>
      <c r="BJ7" s="11" t="s">
        <v>34</v>
      </c>
      <c r="BK7" s="11" t="s">
        <v>35</v>
      </c>
      <c r="BL7" s="11" t="s">
        <v>36</v>
      </c>
      <c r="BM7" s="11" t="s">
        <v>37</v>
      </c>
      <c r="BN7" s="11" t="s">
        <v>26</v>
      </c>
      <c r="BO7" s="11" t="s">
        <v>27</v>
      </c>
      <c r="BP7" s="11" t="s">
        <v>28</v>
      </c>
      <c r="BQ7" s="11" t="s">
        <v>29</v>
      </c>
      <c r="BR7" s="11" t="s">
        <v>30</v>
      </c>
      <c r="BS7" s="11" t="s">
        <v>31</v>
      </c>
      <c r="BT7" s="11" t="s">
        <v>32</v>
      </c>
      <c r="BU7" s="11" t="s">
        <v>33</v>
      </c>
      <c r="BV7" s="11" t="s">
        <v>34</v>
      </c>
      <c r="BW7" s="11" t="s">
        <v>35</v>
      </c>
      <c r="BX7" s="11" t="s">
        <v>36</v>
      </c>
      <c r="BY7" s="11" t="s">
        <v>37</v>
      </c>
      <c r="BZ7" s="99"/>
      <c r="CA7" s="11" t="s">
        <v>26</v>
      </c>
      <c r="CB7" s="11" t="s">
        <v>27</v>
      </c>
      <c r="CC7" s="11" t="s">
        <v>28</v>
      </c>
      <c r="CD7" s="11" t="s">
        <v>29</v>
      </c>
      <c r="CE7" s="11" t="s">
        <v>30</v>
      </c>
      <c r="CF7" s="11" t="s">
        <v>31</v>
      </c>
      <c r="CG7" s="11" t="s">
        <v>32</v>
      </c>
      <c r="CH7" s="11" t="s">
        <v>33</v>
      </c>
      <c r="CI7" s="11" t="s">
        <v>34</v>
      </c>
      <c r="CJ7" s="11" t="s">
        <v>35</v>
      </c>
      <c r="CK7" s="11" t="s">
        <v>36</v>
      </c>
      <c r="CL7" s="11" t="s">
        <v>37</v>
      </c>
      <c r="CM7" s="99"/>
      <c r="CN7" s="11" t="s">
        <v>26</v>
      </c>
      <c r="CO7" s="11" t="s">
        <v>27</v>
      </c>
      <c r="CP7" s="11" t="s">
        <v>28</v>
      </c>
      <c r="CQ7" s="11" t="s">
        <v>29</v>
      </c>
      <c r="CR7" s="11" t="s">
        <v>30</v>
      </c>
      <c r="CS7" s="11" t="s">
        <v>31</v>
      </c>
      <c r="CT7" s="11" t="s">
        <v>32</v>
      </c>
      <c r="CU7" s="11" t="s">
        <v>33</v>
      </c>
      <c r="CV7" s="11" t="s">
        <v>34</v>
      </c>
      <c r="CW7" s="11" t="s">
        <v>35</v>
      </c>
      <c r="CX7" s="11" t="s">
        <v>36</v>
      </c>
      <c r="CY7" s="11" t="s">
        <v>37</v>
      </c>
      <c r="CZ7" s="99"/>
      <c r="DA7" s="11" t="s">
        <v>26</v>
      </c>
      <c r="DB7" s="11" t="s">
        <v>27</v>
      </c>
      <c r="DC7" s="11" t="s">
        <v>28</v>
      </c>
      <c r="DD7" s="11" t="s">
        <v>29</v>
      </c>
      <c r="DE7" s="11" t="s">
        <v>30</v>
      </c>
      <c r="DF7" s="11" t="s">
        <v>31</v>
      </c>
      <c r="DG7" s="11" t="s">
        <v>32</v>
      </c>
      <c r="DH7" s="11" t="s">
        <v>33</v>
      </c>
      <c r="DI7" s="11" t="s">
        <v>34</v>
      </c>
      <c r="DJ7" s="11" t="s">
        <v>35</v>
      </c>
      <c r="DK7" s="11" t="s">
        <v>36</v>
      </c>
      <c r="DL7" s="11" t="s">
        <v>37</v>
      </c>
      <c r="DM7" s="99"/>
      <c r="DN7" s="11" t="s">
        <v>26</v>
      </c>
      <c r="DO7" s="11" t="s">
        <v>27</v>
      </c>
      <c r="DP7" s="11" t="s">
        <v>28</v>
      </c>
      <c r="DQ7" s="11" t="s">
        <v>29</v>
      </c>
      <c r="DR7" s="11" t="s">
        <v>30</v>
      </c>
      <c r="DS7" s="11" t="s">
        <v>31</v>
      </c>
      <c r="DT7" s="11" t="s">
        <v>32</v>
      </c>
      <c r="DU7" s="11" t="s">
        <v>33</v>
      </c>
      <c r="DV7" s="11" t="s">
        <v>34</v>
      </c>
      <c r="DW7" s="11" t="s">
        <v>35</v>
      </c>
      <c r="DX7" s="11" t="s">
        <v>36</v>
      </c>
      <c r="DY7" s="11" t="s">
        <v>37</v>
      </c>
      <c r="DZ7" s="99"/>
      <c r="EA7" s="11" t="s">
        <v>26</v>
      </c>
      <c r="EB7" s="11" t="s">
        <v>27</v>
      </c>
      <c r="EC7" s="11" t="s">
        <v>28</v>
      </c>
      <c r="ED7" s="11" t="s">
        <v>29</v>
      </c>
      <c r="EE7" s="11" t="s">
        <v>30</v>
      </c>
      <c r="EF7" s="11" t="s">
        <v>31</v>
      </c>
      <c r="EG7" s="11" t="s">
        <v>32</v>
      </c>
      <c r="EH7" s="11" t="s">
        <v>33</v>
      </c>
      <c r="EI7" s="11" t="s">
        <v>34</v>
      </c>
      <c r="EJ7" s="11" t="s">
        <v>35</v>
      </c>
      <c r="EK7" s="11" t="s">
        <v>36</v>
      </c>
      <c r="EL7" s="11" t="s">
        <v>37</v>
      </c>
      <c r="EM7" s="99"/>
    </row>
    <row r="8" spans="1:143" s="33" customFormat="1" ht="15" customHeight="1">
      <c r="B8" s="43" t="s">
        <v>78</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c r="EK8" s="44"/>
      <c r="EL8" s="44"/>
      <c r="EM8" s="44">
        <f t="shared" ref="EM8:EM13" si="2">+AVERAGE(EA8:EL8)</f>
        <v>0.99698621266427723</v>
      </c>
    </row>
    <row r="9" spans="1:143" s="33" customFormat="1" ht="15" customHeight="1">
      <c r="B9" s="43" t="s">
        <v>79</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c r="EK9" s="44"/>
      <c r="EL9" s="44"/>
      <c r="EM9" s="44">
        <f t="shared" si="2"/>
        <v>0.93167990973051884</v>
      </c>
    </row>
    <row r="10" spans="1:143" s="33" customFormat="1" ht="15" customHeight="1">
      <c r="B10" s="43" t="s">
        <v>80</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c r="EK10" s="44"/>
      <c r="EL10" s="44"/>
      <c r="EM10" s="44">
        <f t="shared" si="2"/>
        <v>0.92230565982984003</v>
      </c>
    </row>
    <row r="11" spans="1:143" s="33" customFormat="1" ht="15" customHeight="1">
      <c r="B11" s="43" t="s">
        <v>81</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c r="EK11" s="44"/>
      <c r="EL11" s="44"/>
      <c r="EM11" s="44">
        <f t="shared" si="2"/>
        <v>0.92210758547008553</v>
      </c>
    </row>
    <row r="12" spans="1:143" s="33" customFormat="1" ht="15" customHeight="1">
      <c r="B12" s="43" t="s">
        <v>82</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c r="EK12" s="44"/>
      <c r="EL12" s="44"/>
      <c r="EM12" s="44">
        <f t="shared" si="2"/>
        <v>0.92250373418959475</v>
      </c>
    </row>
    <row r="13" spans="1:143" s="33" customFormat="1" ht="15" customHeight="1">
      <c r="B13" s="43" t="s">
        <v>83</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84</v>
      </c>
      <c r="CD13" s="44" t="s">
        <v>84</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c r="EK13" s="44"/>
      <c r="EL13" s="44"/>
      <c r="EM13" s="44">
        <f t="shared" si="2"/>
        <v>6.4638244533572395E-4</v>
      </c>
    </row>
    <row r="14" spans="1:143" s="33" customFormat="1" ht="15" customHeight="1">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c r="B15" s="40" t="s">
        <v>85</v>
      </c>
      <c r="C15" s="41"/>
    </row>
    <row r="16" spans="1:143" s="3" customFormat="1" ht="15">
      <c r="B16" s="103"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c r="EA16" s="97">
        <v>2024</v>
      </c>
      <c r="EB16" s="97"/>
      <c r="EC16" s="97"/>
      <c r="ED16" s="97"/>
      <c r="EE16" s="97"/>
      <c r="EF16" s="97"/>
      <c r="EG16" s="97"/>
      <c r="EH16" s="97"/>
      <c r="EI16" s="97"/>
      <c r="EJ16" s="97"/>
      <c r="EK16" s="97"/>
      <c r="EL16" s="97"/>
      <c r="EM16" s="98" t="s">
        <v>25</v>
      </c>
    </row>
    <row r="17" spans="2:143" s="3" customFormat="1" ht="30">
      <c r="B17" s="104"/>
      <c r="C17" s="11" t="s">
        <v>35</v>
      </c>
      <c r="D17" s="11" t="s">
        <v>36</v>
      </c>
      <c r="E17" s="11" t="s">
        <v>37</v>
      </c>
      <c r="F17" s="11" t="s">
        <v>26</v>
      </c>
      <c r="G17" s="11" t="s">
        <v>27</v>
      </c>
      <c r="H17" s="11" t="s">
        <v>28</v>
      </c>
      <c r="I17" s="11" t="s">
        <v>29</v>
      </c>
      <c r="J17" s="11" t="s">
        <v>30</v>
      </c>
      <c r="K17" s="11" t="s">
        <v>31</v>
      </c>
      <c r="L17" s="11" t="s">
        <v>32</v>
      </c>
      <c r="M17" s="11" t="s">
        <v>33</v>
      </c>
      <c r="N17" s="11" t="s">
        <v>34</v>
      </c>
      <c r="O17" s="11" t="s">
        <v>35</v>
      </c>
      <c r="P17" s="11" t="s">
        <v>36</v>
      </c>
      <c r="Q17" s="11" t="s">
        <v>37</v>
      </c>
      <c r="R17" s="11" t="s">
        <v>26</v>
      </c>
      <c r="S17" s="11" t="s">
        <v>27</v>
      </c>
      <c r="T17" s="11" t="s">
        <v>28</v>
      </c>
      <c r="U17" s="11" t="s">
        <v>29</v>
      </c>
      <c r="V17" s="11" t="s">
        <v>30</v>
      </c>
      <c r="W17" s="11" t="s">
        <v>31</v>
      </c>
      <c r="X17" s="11" t="s">
        <v>32</v>
      </c>
      <c r="Y17" s="11" t="s">
        <v>33</v>
      </c>
      <c r="Z17" s="11" t="s">
        <v>34</v>
      </c>
      <c r="AA17" s="11" t="s">
        <v>35</v>
      </c>
      <c r="AB17" s="11" t="s">
        <v>36</v>
      </c>
      <c r="AC17" s="11" t="s">
        <v>37</v>
      </c>
      <c r="AD17" s="11" t="s">
        <v>26</v>
      </c>
      <c r="AE17" s="11" t="s">
        <v>27</v>
      </c>
      <c r="AF17" s="11" t="s">
        <v>28</v>
      </c>
      <c r="AG17" s="11" t="s">
        <v>29</v>
      </c>
      <c r="AH17" s="11" t="s">
        <v>30</v>
      </c>
      <c r="AI17" s="11" t="s">
        <v>31</v>
      </c>
      <c r="AJ17" s="11" t="s">
        <v>32</v>
      </c>
      <c r="AK17" s="11" t="s">
        <v>33</v>
      </c>
      <c r="AL17" s="11" t="s">
        <v>34</v>
      </c>
      <c r="AM17" s="11" t="s">
        <v>35</v>
      </c>
      <c r="AN17" s="11" t="s">
        <v>36</v>
      </c>
      <c r="AO17" s="11" t="s">
        <v>37</v>
      </c>
      <c r="AP17" s="11" t="s">
        <v>26</v>
      </c>
      <c r="AQ17" s="11" t="s">
        <v>27</v>
      </c>
      <c r="AR17" s="11" t="s">
        <v>28</v>
      </c>
      <c r="AS17" s="11" t="s">
        <v>29</v>
      </c>
      <c r="AT17" s="11" t="s">
        <v>30</v>
      </c>
      <c r="AU17" s="11" t="s">
        <v>31</v>
      </c>
      <c r="AV17" s="11" t="s">
        <v>32</v>
      </c>
      <c r="AW17" s="11" t="s">
        <v>33</v>
      </c>
      <c r="AX17" s="11" t="s">
        <v>34</v>
      </c>
      <c r="AY17" s="11" t="s">
        <v>35</v>
      </c>
      <c r="AZ17" s="11" t="s">
        <v>36</v>
      </c>
      <c r="BA17" s="11" t="s">
        <v>37</v>
      </c>
      <c r="BB17" s="11" t="s">
        <v>26</v>
      </c>
      <c r="BC17" s="11" t="s">
        <v>27</v>
      </c>
      <c r="BD17" s="11" t="s">
        <v>28</v>
      </c>
      <c r="BE17" s="11" t="s">
        <v>29</v>
      </c>
      <c r="BF17" s="11" t="s">
        <v>30</v>
      </c>
      <c r="BG17" s="11" t="s">
        <v>31</v>
      </c>
      <c r="BH17" s="11" t="s">
        <v>32</v>
      </c>
      <c r="BI17" s="11" t="s">
        <v>33</v>
      </c>
      <c r="BJ17" s="11" t="s">
        <v>34</v>
      </c>
      <c r="BK17" s="11" t="s">
        <v>35</v>
      </c>
      <c r="BL17" s="11" t="s">
        <v>36</v>
      </c>
      <c r="BM17" s="11" t="s">
        <v>37</v>
      </c>
      <c r="BN17" s="11" t="s">
        <v>26</v>
      </c>
      <c r="BO17" s="11" t="s">
        <v>27</v>
      </c>
      <c r="BP17" s="11" t="s">
        <v>28</v>
      </c>
      <c r="BQ17" s="11" t="s">
        <v>29</v>
      </c>
      <c r="BR17" s="11" t="s">
        <v>30</v>
      </c>
      <c r="BS17" s="11" t="s">
        <v>31</v>
      </c>
      <c r="BT17" s="11" t="s">
        <v>32</v>
      </c>
      <c r="BU17" s="11" t="s">
        <v>33</v>
      </c>
      <c r="BV17" s="11" t="s">
        <v>34</v>
      </c>
      <c r="BW17" s="11" t="s">
        <v>35</v>
      </c>
      <c r="BX17" s="11" t="s">
        <v>36</v>
      </c>
      <c r="BY17" s="11" t="s">
        <v>37</v>
      </c>
      <c r="BZ17" s="99"/>
      <c r="CA17" s="11" t="s">
        <v>26</v>
      </c>
      <c r="CB17" s="11" t="s">
        <v>27</v>
      </c>
      <c r="CC17" s="11" t="s">
        <v>28</v>
      </c>
      <c r="CD17" s="11" t="s">
        <v>29</v>
      </c>
      <c r="CE17" s="11" t="s">
        <v>30</v>
      </c>
      <c r="CF17" s="11" t="s">
        <v>31</v>
      </c>
      <c r="CG17" s="11" t="s">
        <v>32</v>
      </c>
      <c r="CH17" s="11" t="s">
        <v>33</v>
      </c>
      <c r="CI17" s="11" t="s">
        <v>34</v>
      </c>
      <c r="CJ17" s="11" t="s">
        <v>35</v>
      </c>
      <c r="CK17" s="11" t="s">
        <v>36</v>
      </c>
      <c r="CL17" s="11" t="s">
        <v>37</v>
      </c>
      <c r="CM17" s="99"/>
      <c r="CN17" s="11" t="s">
        <v>26</v>
      </c>
      <c r="CO17" s="11" t="s">
        <v>27</v>
      </c>
      <c r="CP17" s="11" t="s">
        <v>28</v>
      </c>
      <c r="CQ17" s="11" t="s">
        <v>29</v>
      </c>
      <c r="CR17" s="11" t="s">
        <v>30</v>
      </c>
      <c r="CS17" s="11" t="s">
        <v>31</v>
      </c>
      <c r="CT17" s="11" t="s">
        <v>32</v>
      </c>
      <c r="CU17" s="11" t="s">
        <v>33</v>
      </c>
      <c r="CV17" s="11" t="s">
        <v>34</v>
      </c>
      <c r="CW17" s="11" t="s">
        <v>35</v>
      </c>
      <c r="CX17" s="11" t="s">
        <v>36</v>
      </c>
      <c r="CY17" s="11" t="s">
        <v>37</v>
      </c>
      <c r="CZ17" s="99"/>
      <c r="DA17" s="11" t="s">
        <v>26</v>
      </c>
      <c r="DB17" s="11" t="s">
        <v>27</v>
      </c>
      <c r="DC17" s="11" t="s">
        <v>28</v>
      </c>
      <c r="DD17" s="11" t="s">
        <v>29</v>
      </c>
      <c r="DE17" s="11" t="s">
        <v>30</v>
      </c>
      <c r="DF17" s="11" t="s">
        <v>31</v>
      </c>
      <c r="DG17" s="11" t="s">
        <v>32</v>
      </c>
      <c r="DH17" s="11" t="s">
        <v>33</v>
      </c>
      <c r="DI17" s="11" t="s">
        <v>34</v>
      </c>
      <c r="DJ17" s="11" t="s">
        <v>35</v>
      </c>
      <c r="DK17" s="11" t="s">
        <v>36</v>
      </c>
      <c r="DL17" s="11" t="s">
        <v>37</v>
      </c>
      <c r="DM17" s="99"/>
      <c r="DN17" s="11" t="s">
        <v>26</v>
      </c>
      <c r="DO17" s="11" t="s">
        <v>27</v>
      </c>
      <c r="DP17" s="11" t="s">
        <v>28</v>
      </c>
      <c r="DQ17" s="11" t="s">
        <v>29</v>
      </c>
      <c r="DR17" s="11" t="s">
        <v>30</v>
      </c>
      <c r="DS17" s="11" t="s">
        <v>31</v>
      </c>
      <c r="DT17" s="11" t="s">
        <v>32</v>
      </c>
      <c r="DU17" s="11" t="s">
        <v>33</v>
      </c>
      <c r="DV17" s="11" t="s">
        <v>34</v>
      </c>
      <c r="DW17" s="11" t="s">
        <v>35</v>
      </c>
      <c r="DX17" s="11" t="s">
        <v>36</v>
      </c>
      <c r="DY17" s="11" t="s">
        <v>37</v>
      </c>
      <c r="DZ17" s="99"/>
      <c r="EA17" s="11" t="s">
        <v>26</v>
      </c>
      <c r="EB17" s="11" t="s">
        <v>27</v>
      </c>
      <c r="EC17" s="11" t="s">
        <v>28</v>
      </c>
      <c r="ED17" s="11" t="s">
        <v>29</v>
      </c>
      <c r="EE17" s="11" t="s">
        <v>30</v>
      </c>
      <c r="EF17" s="11" t="s">
        <v>31</v>
      </c>
      <c r="EG17" s="11" t="s">
        <v>32</v>
      </c>
      <c r="EH17" s="11" t="s">
        <v>33</v>
      </c>
      <c r="EI17" s="11" t="s">
        <v>34</v>
      </c>
      <c r="EJ17" s="11" t="s">
        <v>35</v>
      </c>
      <c r="EK17" s="11" t="s">
        <v>36</v>
      </c>
      <c r="EL17" s="11" t="s">
        <v>37</v>
      </c>
      <c r="EM17" s="99"/>
    </row>
    <row r="18" spans="2:143" s="53" customFormat="1" ht="28.5">
      <c r="B18" s="50" t="s">
        <v>86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c r="EK18" s="51"/>
      <c r="EL18" s="51"/>
      <c r="EM18" s="51">
        <f>+SUM(EA18:EL18)</f>
        <v>3625653.9503479996</v>
      </c>
    </row>
    <row r="19" spans="2:143" s="54" customFormat="1" ht="15" customHeight="1">
      <c r="B19" s="50" t="s">
        <v>87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c r="EK19" s="36"/>
      <c r="EL19" s="36"/>
      <c r="EM19" s="51">
        <f>+SUM(EA19:EL19)</f>
        <v>265926.8313720001</v>
      </c>
    </row>
    <row r="20" spans="2:143" s="53" customFormat="1" ht="15" customHeight="1">
      <c r="B20" s="43" t="s">
        <v>88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c r="EK20" s="51"/>
      <c r="EL20" s="51"/>
      <c r="EM20" s="51">
        <f>+SUM(EA20:EL20)</f>
        <v>3891580.7817199999</v>
      </c>
    </row>
    <row r="21" spans="2:143" s="53" customFormat="1" ht="15" customHeight="1">
      <c r="B21" s="43" t="s">
        <v>89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c r="EK21" s="51"/>
      <c r="EL21" s="51"/>
      <c r="EM21" s="51">
        <f>+SUM(EA21:EL21)</f>
        <v>3598385.7877999996</v>
      </c>
    </row>
    <row r="22" spans="2:143" s="33" customFormat="1" ht="15" customHeight="1">
      <c r="B22" s="43" t="s">
        <v>90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c r="B23" s="108" t="s">
        <v>91</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c r="C26" s="41"/>
      <c r="AL26" s="58"/>
      <c r="AM26" s="58"/>
      <c r="AN26" s="58"/>
      <c r="AO26" s="58"/>
    </row>
    <row r="27" spans="2:143" s="27" customFormat="1" ht="15" customHeight="1">
      <c r="B27" s="59" t="s">
        <v>92</v>
      </c>
      <c r="C27" s="41"/>
    </row>
    <row r="28" spans="2:143" s="3" customFormat="1" ht="15">
      <c r="B28" s="103"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c r="EA28" s="97">
        <v>2024</v>
      </c>
      <c r="EB28" s="97"/>
      <c r="EC28" s="97"/>
      <c r="ED28" s="97"/>
      <c r="EE28" s="97"/>
      <c r="EF28" s="97"/>
      <c r="EG28" s="97"/>
      <c r="EH28" s="97"/>
      <c r="EI28" s="97"/>
      <c r="EJ28" s="97"/>
      <c r="EK28" s="97"/>
      <c r="EL28" s="97"/>
      <c r="EM28" s="98" t="s">
        <v>25</v>
      </c>
    </row>
    <row r="29" spans="2:143" s="3" customFormat="1" ht="30">
      <c r="B29" s="104"/>
      <c r="C29" s="11" t="s">
        <v>35</v>
      </c>
      <c r="D29" s="11" t="s">
        <v>36</v>
      </c>
      <c r="E29" s="11" t="s">
        <v>37</v>
      </c>
      <c r="F29" s="11" t="s">
        <v>26</v>
      </c>
      <c r="G29" s="11" t="s">
        <v>27</v>
      </c>
      <c r="H29" s="11" t="s">
        <v>28</v>
      </c>
      <c r="I29" s="11" t="s">
        <v>29</v>
      </c>
      <c r="J29" s="11" t="s">
        <v>30</v>
      </c>
      <c r="K29" s="11" t="s">
        <v>31</v>
      </c>
      <c r="L29" s="11" t="s">
        <v>32</v>
      </c>
      <c r="M29" s="11" t="s">
        <v>33</v>
      </c>
      <c r="N29" s="11" t="s">
        <v>34</v>
      </c>
      <c r="O29" s="11" t="s">
        <v>35</v>
      </c>
      <c r="P29" s="11" t="s">
        <v>36</v>
      </c>
      <c r="Q29" s="11" t="s">
        <v>37</v>
      </c>
      <c r="R29" s="11" t="s">
        <v>26</v>
      </c>
      <c r="S29" s="11" t="s">
        <v>27</v>
      </c>
      <c r="T29" s="11" t="s">
        <v>28</v>
      </c>
      <c r="U29" s="11" t="s">
        <v>29</v>
      </c>
      <c r="V29" s="11" t="s">
        <v>30</v>
      </c>
      <c r="W29" s="11" t="s">
        <v>31</v>
      </c>
      <c r="X29" s="11" t="s">
        <v>32</v>
      </c>
      <c r="Y29" s="11" t="s">
        <v>33</v>
      </c>
      <c r="Z29" s="11" t="s">
        <v>34</v>
      </c>
      <c r="AA29" s="11" t="s">
        <v>35</v>
      </c>
      <c r="AB29" s="11" t="s">
        <v>36</v>
      </c>
      <c r="AC29" s="11" t="s">
        <v>37</v>
      </c>
      <c r="AD29" s="11" t="s">
        <v>26</v>
      </c>
      <c r="AE29" s="11" t="s">
        <v>27</v>
      </c>
      <c r="AF29" s="11" t="s">
        <v>28</v>
      </c>
      <c r="AG29" s="11" t="s">
        <v>29</v>
      </c>
      <c r="AH29" s="11" t="s">
        <v>30</v>
      </c>
      <c r="AI29" s="11" t="s">
        <v>31</v>
      </c>
      <c r="AJ29" s="11" t="s">
        <v>32</v>
      </c>
      <c r="AK29" s="11" t="s">
        <v>33</v>
      </c>
      <c r="AL29" s="11" t="s">
        <v>34</v>
      </c>
      <c r="AM29" s="11" t="s">
        <v>35</v>
      </c>
      <c r="AN29" s="11" t="s">
        <v>36</v>
      </c>
      <c r="AO29" s="11" t="s">
        <v>37</v>
      </c>
      <c r="AP29" s="11" t="s">
        <v>26</v>
      </c>
      <c r="AQ29" s="11" t="s">
        <v>27</v>
      </c>
      <c r="AR29" s="11" t="s">
        <v>28</v>
      </c>
      <c r="AS29" s="11" t="s">
        <v>29</v>
      </c>
      <c r="AT29" s="11" t="s">
        <v>30</v>
      </c>
      <c r="AU29" s="11" t="s">
        <v>31</v>
      </c>
      <c r="AV29" s="11" t="s">
        <v>32</v>
      </c>
      <c r="AW29" s="11" t="s">
        <v>33</v>
      </c>
      <c r="AX29" s="11" t="s">
        <v>34</v>
      </c>
      <c r="AY29" s="11" t="s">
        <v>35</v>
      </c>
      <c r="AZ29" s="11" t="s">
        <v>36</v>
      </c>
      <c r="BA29" s="11" t="s">
        <v>37</v>
      </c>
      <c r="BB29" s="11" t="s">
        <v>26</v>
      </c>
      <c r="BC29" s="11" t="s">
        <v>27</v>
      </c>
      <c r="BD29" s="11" t="s">
        <v>28</v>
      </c>
      <c r="BE29" s="11" t="s">
        <v>29</v>
      </c>
      <c r="BF29" s="11" t="s">
        <v>30</v>
      </c>
      <c r="BG29" s="11" t="s">
        <v>31</v>
      </c>
      <c r="BH29" s="11" t="s">
        <v>32</v>
      </c>
      <c r="BI29" s="11" t="s">
        <v>33</v>
      </c>
      <c r="BJ29" s="11" t="s">
        <v>34</v>
      </c>
      <c r="BK29" s="11" t="s">
        <v>35</v>
      </c>
      <c r="BL29" s="11" t="s">
        <v>36</v>
      </c>
      <c r="BM29" s="11" t="s">
        <v>37</v>
      </c>
      <c r="BN29" s="11" t="s">
        <v>26</v>
      </c>
      <c r="BO29" s="11" t="s">
        <v>27</v>
      </c>
      <c r="BP29" s="11" t="s">
        <v>28</v>
      </c>
      <c r="BQ29" s="11" t="s">
        <v>29</v>
      </c>
      <c r="BR29" s="11" t="s">
        <v>30</v>
      </c>
      <c r="BS29" s="11" t="s">
        <v>31</v>
      </c>
      <c r="BT29" s="11" t="s">
        <v>32</v>
      </c>
      <c r="BU29" s="11" t="s">
        <v>33</v>
      </c>
      <c r="BV29" s="11" t="s">
        <v>34</v>
      </c>
      <c r="BW29" s="11" t="s">
        <v>35</v>
      </c>
      <c r="BX29" s="11" t="s">
        <v>36</v>
      </c>
      <c r="BY29" s="11" t="s">
        <v>37</v>
      </c>
      <c r="BZ29" s="99"/>
      <c r="CA29" s="11" t="s">
        <v>26</v>
      </c>
      <c r="CB29" s="11" t="s">
        <v>27</v>
      </c>
      <c r="CC29" s="11" t="s">
        <v>28</v>
      </c>
      <c r="CD29" s="11" t="s">
        <v>29</v>
      </c>
      <c r="CE29" s="11" t="s">
        <v>30</v>
      </c>
      <c r="CF29" s="11" t="s">
        <v>31</v>
      </c>
      <c r="CG29" s="11" t="s">
        <v>32</v>
      </c>
      <c r="CH29" s="11" t="s">
        <v>33</v>
      </c>
      <c r="CI29" s="11" t="s">
        <v>34</v>
      </c>
      <c r="CJ29" s="11" t="s">
        <v>35</v>
      </c>
      <c r="CK29" s="11" t="s">
        <v>36</v>
      </c>
      <c r="CL29" s="11" t="s">
        <v>37</v>
      </c>
      <c r="CM29" s="99"/>
      <c r="CN29" s="11" t="s">
        <v>26</v>
      </c>
      <c r="CO29" s="11" t="s">
        <v>27</v>
      </c>
      <c r="CP29" s="11" t="s">
        <v>28</v>
      </c>
      <c r="CQ29" s="11" t="s">
        <v>29</v>
      </c>
      <c r="CR29" s="11" t="s">
        <v>30</v>
      </c>
      <c r="CS29" s="11" t="s">
        <v>31</v>
      </c>
      <c r="CT29" s="11" t="s">
        <v>32</v>
      </c>
      <c r="CU29" s="11" t="s">
        <v>33</v>
      </c>
      <c r="CV29" s="11" t="s">
        <v>34</v>
      </c>
      <c r="CW29" s="11" t="s">
        <v>35</v>
      </c>
      <c r="CX29" s="11" t="s">
        <v>36</v>
      </c>
      <c r="CY29" s="11" t="s">
        <v>37</v>
      </c>
      <c r="CZ29" s="99"/>
      <c r="DA29" s="11" t="s">
        <v>26</v>
      </c>
      <c r="DB29" s="11" t="s">
        <v>27</v>
      </c>
      <c r="DC29" s="11" t="s">
        <v>28</v>
      </c>
      <c r="DD29" s="11" t="s">
        <v>29</v>
      </c>
      <c r="DE29" s="11" t="s">
        <v>30</v>
      </c>
      <c r="DF29" s="11" t="s">
        <v>31</v>
      </c>
      <c r="DG29" s="11" t="s">
        <v>32</v>
      </c>
      <c r="DH29" s="11" t="s">
        <v>33</v>
      </c>
      <c r="DI29" s="11" t="s">
        <v>34</v>
      </c>
      <c r="DJ29" s="11" t="s">
        <v>35</v>
      </c>
      <c r="DK29" s="11" t="s">
        <v>36</v>
      </c>
      <c r="DL29" s="11" t="s">
        <v>37</v>
      </c>
      <c r="DM29" s="99"/>
      <c r="DN29" s="11" t="s">
        <v>26</v>
      </c>
      <c r="DO29" s="11" t="s">
        <v>27</v>
      </c>
      <c r="DP29" s="11" t="s">
        <v>28</v>
      </c>
      <c r="DQ29" s="11" t="s">
        <v>29</v>
      </c>
      <c r="DR29" s="11" t="s">
        <v>30</v>
      </c>
      <c r="DS29" s="11" t="s">
        <v>31</v>
      </c>
      <c r="DT29" s="11" t="s">
        <v>32</v>
      </c>
      <c r="DU29" s="11" t="s">
        <v>33</v>
      </c>
      <c r="DV29" s="11" t="s">
        <v>34</v>
      </c>
      <c r="DW29" s="11" t="s">
        <v>35</v>
      </c>
      <c r="DX29" s="11" t="s">
        <v>36</v>
      </c>
      <c r="DY29" s="11" t="s">
        <v>37</v>
      </c>
      <c r="DZ29" s="99"/>
      <c r="EA29" s="11" t="s">
        <v>26</v>
      </c>
      <c r="EB29" s="11" t="s">
        <v>27</v>
      </c>
      <c r="EC29" s="11" t="s">
        <v>28</v>
      </c>
      <c r="ED29" s="11" t="s">
        <v>29</v>
      </c>
      <c r="EE29" s="11" t="s">
        <v>30</v>
      </c>
      <c r="EF29" s="11" t="s">
        <v>31</v>
      </c>
      <c r="EG29" s="11" t="s">
        <v>32</v>
      </c>
      <c r="EH29" s="11" t="s">
        <v>33</v>
      </c>
      <c r="EI29" s="11" t="s">
        <v>34</v>
      </c>
      <c r="EJ29" s="11" t="s">
        <v>35</v>
      </c>
      <c r="EK29" s="11" t="s">
        <v>36</v>
      </c>
      <c r="EL29" s="11" t="s">
        <v>37</v>
      </c>
      <c r="EM29" s="99"/>
    </row>
    <row r="30" spans="2:143" s="33" customFormat="1" ht="15" customHeight="1">
      <c r="B30" s="43" t="s">
        <v>93</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c r="EK30" s="61"/>
      <c r="EL30" s="61"/>
      <c r="EM30" s="51">
        <f>+SUM(EA30:EL30)</f>
        <v>140131884</v>
      </c>
    </row>
    <row r="31" spans="2:143" s="33" customFormat="1" ht="14.25">
      <c r="B31" s="43" t="s">
        <v>94</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c r="EK31" s="61"/>
      <c r="EL31" s="61"/>
      <c r="EM31" s="51">
        <f>+SUM(EA31:EL31)</f>
        <v>140503993</v>
      </c>
    </row>
    <row r="32" spans="2:143" s="33" customFormat="1" ht="15" customHeight="1">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c r="B33" s="40" t="s">
        <v>95</v>
      </c>
      <c r="C33" s="41"/>
    </row>
    <row r="34" spans="2:143" s="3" customFormat="1" ht="15">
      <c r="B34" s="103"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c r="EA34" s="97">
        <v>2024</v>
      </c>
      <c r="EB34" s="97"/>
      <c r="EC34" s="97"/>
      <c r="ED34" s="97"/>
      <c r="EE34" s="97"/>
      <c r="EF34" s="97"/>
      <c r="EG34" s="97"/>
      <c r="EH34" s="97"/>
      <c r="EI34" s="97"/>
      <c r="EJ34" s="97"/>
      <c r="EK34" s="97"/>
      <c r="EL34" s="97"/>
      <c r="EM34" s="98" t="s">
        <v>25</v>
      </c>
    </row>
    <row r="35" spans="2:143" s="3" customFormat="1" ht="30">
      <c r="B35" s="104"/>
      <c r="C35" s="11" t="s">
        <v>35</v>
      </c>
      <c r="D35" s="11" t="s">
        <v>36</v>
      </c>
      <c r="E35" s="11" t="s">
        <v>37</v>
      </c>
      <c r="F35" s="11" t="s">
        <v>26</v>
      </c>
      <c r="G35" s="11" t="s">
        <v>27</v>
      </c>
      <c r="H35" s="11" t="s">
        <v>28</v>
      </c>
      <c r="I35" s="11" t="s">
        <v>29</v>
      </c>
      <c r="J35" s="11" t="s">
        <v>30</v>
      </c>
      <c r="K35" s="11" t="s">
        <v>31</v>
      </c>
      <c r="L35" s="11" t="s">
        <v>32</v>
      </c>
      <c r="M35" s="11" t="s">
        <v>33</v>
      </c>
      <c r="N35" s="11" t="s">
        <v>34</v>
      </c>
      <c r="O35" s="11" t="s">
        <v>35</v>
      </c>
      <c r="P35" s="11" t="s">
        <v>36</v>
      </c>
      <c r="Q35" s="11" t="s">
        <v>37</v>
      </c>
      <c r="R35" s="11" t="s">
        <v>26</v>
      </c>
      <c r="S35" s="11" t="s">
        <v>27</v>
      </c>
      <c r="T35" s="11" t="s">
        <v>28</v>
      </c>
      <c r="U35" s="11" t="s">
        <v>29</v>
      </c>
      <c r="V35" s="11" t="s">
        <v>30</v>
      </c>
      <c r="W35" s="11" t="s">
        <v>31</v>
      </c>
      <c r="X35" s="11" t="s">
        <v>32</v>
      </c>
      <c r="Y35" s="11" t="s">
        <v>33</v>
      </c>
      <c r="Z35" s="11" t="s">
        <v>34</v>
      </c>
      <c r="AA35" s="11" t="s">
        <v>35</v>
      </c>
      <c r="AB35" s="11" t="s">
        <v>36</v>
      </c>
      <c r="AC35" s="11" t="s">
        <v>37</v>
      </c>
      <c r="AD35" s="11" t="s">
        <v>26</v>
      </c>
      <c r="AE35" s="11" t="s">
        <v>27</v>
      </c>
      <c r="AF35" s="11" t="s">
        <v>28</v>
      </c>
      <c r="AG35" s="11" t="s">
        <v>29</v>
      </c>
      <c r="AH35" s="11" t="s">
        <v>30</v>
      </c>
      <c r="AI35" s="11" t="s">
        <v>31</v>
      </c>
      <c r="AJ35" s="11" t="s">
        <v>32</v>
      </c>
      <c r="AK35" s="11" t="s">
        <v>33</v>
      </c>
      <c r="AL35" s="11" t="s">
        <v>34</v>
      </c>
      <c r="AM35" s="11" t="s">
        <v>35</v>
      </c>
      <c r="AN35" s="11" t="s">
        <v>36</v>
      </c>
      <c r="AO35" s="11" t="s">
        <v>37</v>
      </c>
      <c r="AP35" s="11" t="s">
        <v>26</v>
      </c>
      <c r="AQ35" s="11" t="s">
        <v>27</v>
      </c>
      <c r="AR35" s="11" t="s">
        <v>28</v>
      </c>
      <c r="AS35" s="11" t="s">
        <v>29</v>
      </c>
      <c r="AT35" s="11" t="s">
        <v>30</v>
      </c>
      <c r="AU35" s="11" t="s">
        <v>31</v>
      </c>
      <c r="AV35" s="11" t="s">
        <v>32</v>
      </c>
      <c r="AW35" s="11" t="s">
        <v>33</v>
      </c>
      <c r="AX35" s="11" t="s">
        <v>34</v>
      </c>
      <c r="AY35" s="11" t="s">
        <v>35</v>
      </c>
      <c r="AZ35" s="11" t="s">
        <v>36</v>
      </c>
      <c r="BA35" s="11" t="s">
        <v>37</v>
      </c>
      <c r="BB35" s="11" t="s">
        <v>26</v>
      </c>
      <c r="BC35" s="11" t="s">
        <v>27</v>
      </c>
      <c r="BD35" s="11" t="s">
        <v>28</v>
      </c>
      <c r="BE35" s="11" t="s">
        <v>29</v>
      </c>
      <c r="BF35" s="11" t="s">
        <v>30</v>
      </c>
      <c r="BG35" s="11" t="s">
        <v>31</v>
      </c>
      <c r="BH35" s="11" t="s">
        <v>32</v>
      </c>
      <c r="BI35" s="11" t="s">
        <v>33</v>
      </c>
      <c r="BJ35" s="11" t="s">
        <v>34</v>
      </c>
      <c r="BK35" s="11" t="s">
        <v>35</v>
      </c>
      <c r="BL35" s="11" t="s">
        <v>36</v>
      </c>
      <c r="BM35" s="11" t="s">
        <v>37</v>
      </c>
      <c r="BN35" s="11" t="s">
        <v>26</v>
      </c>
      <c r="BO35" s="11" t="s">
        <v>27</v>
      </c>
      <c r="BP35" s="11" t="s">
        <v>28</v>
      </c>
      <c r="BQ35" s="11" t="s">
        <v>29</v>
      </c>
      <c r="BR35" s="11" t="s">
        <v>30</v>
      </c>
      <c r="BS35" s="11" t="s">
        <v>31</v>
      </c>
      <c r="BT35" s="11" t="s">
        <v>32</v>
      </c>
      <c r="BU35" s="11" t="s">
        <v>33</v>
      </c>
      <c r="BV35" s="11" t="s">
        <v>34</v>
      </c>
      <c r="BW35" s="11" t="s">
        <v>35</v>
      </c>
      <c r="BX35" s="11" t="s">
        <v>36</v>
      </c>
      <c r="BY35" s="11" t="s">
        <v>37</v>
      </c>
      <c r="BZ35" s="99"/>
      <c r="CA35" s="11" t="s">
        <v>26</v>
      </c>
      <c r="CB35" s="11" t="s">
        <v>27</v>
      </c>
      <c r="CC35" s="11" t="s">
        <v>28</v>
      </c>
      <c r="CD35" s="11" t="s">
        <v>29</v>
      </c>
      <c r="CE35" s="11" t="s">
        <v>30</v>
      </c>
      <c r="CF35" s="11" t="s">
        <v>31</v>
      </c>
      <c r="CG35" s="11" t="s">
        <v>32</v>
      </c>
      <c r="CH35" s="11" t="s">
        <v>33</v>
      </c>
      <c r="CI35" s="11" t="s">
        <v>34</v>
      </c>
      <c r="CJ35" s="11" t="s">
        <v>35</v>
      </c>
      <c r="CK35" s="11" t="s">
        <v>36</v>
      </c>
      <c r="CL35" s="11" t="s">
        <v>37</v>
      </c>
      <c r="CM35" s="99"/>
      <c r="CN35" s="11" t="s">
        <v>26</v>
      </c>
      <c r="CO35" s="11" t="s">
        <v>27</v>
      </c>
      <c r="CP35" s="11" t="s">
        <v>28</v>
      </c>
      <c r="CQ35" s="11" t="s">
        <v>29</v>
      </c>
      <c r="CR35" s="11" t="s">
        <v>30</v>
      </c>
      <c r="CS35" s="11" t="s">
        <v>31</v>
      </c>
      <c r="CT35" s="11" t="s">
        <v>32</v>
      </c>
      <c r="CU35" s="11" t="s">
        <v>33</v>
      </c>
      <c r="CV35" s="11" t="s">
        <v>34</v>
      </c>
      <c r="CW35" s="11" t="s">
        <v>35</v>
      </c>
      <c r="CX35" s="11" t="s">
        <v>36</v>
      </c>
      <c r="CY35" s="11" t="s">
        <v>37</v>
      </c>
      <c r="CZ35" s="99"/>
      <c r="DA35" s="11" t="s">
        <v>26</v>
      </c>
      <c r="DB35" s="11" t="s">
        <v>27</v>
      </c>
      <c r="DC35" s="11" t="s">
        <v>28</v>
      </c>
      <c r="DD35" s="11" t="s">
        <v>29</v>
      </c>
      <c r="DE35" s="11" t="s">
        <v>30</v>
      </c>
      <c r="DF35" s="11" t="s">
        <v>31</v>
      </c>
      <c r="DG35" s="11" t="s">
        <v>32</v>
      </c>
      <c r="DH35" s="11" t="s">
        <v>33</v>
      </c>
      <c r="DI35" s="11" t="s">
        <v>34</v>
      </c>
      <c r="DJ35" s="11" t="s">
        <v>35</v>
      </c>
      <c r="DK35" s="11" t="s">
        <v>36</v>
      </c>
      <c r="DL35" s="11" t="s">
        <v>37</v>
      </c>
      <c r="DM35" s="99"/>
      <c r="DN35" s="11" t="s">
        <v>26</v>
      </c>
      <c r="DO35" s="11" t="s">
        <v>27</v>
      </c>
      <c r="DP35" s="11" t="s">
        <v>28</v>
      </c>
      <c r="DQ35" s="11" t="s">
        <v>29</v>
      </c>
      <c r="DR35" s="11" t="s">
        <v>30</v>
      </c>
      <c r="DS35" s="11" t="s">
        <v>31</v>
      </c>
      <c r="DT35" s="11" t="s">
        <v>32</v>
      </c>
      <c r="DU35" s="11" t="s">
        <v>33</v>
      </c>
      <c r="DV35" s="11" t="s">
        <v>34</v>
      </c>
      <c r="DW35" s="11" t="s">
        <v>35</v>
      </c>
      <c r="DX35" s="11" t="s">
        <v>36</v>
      </c>
      <c r="DY35" s="11" t="s">
        <v>37</v>
      </c>
      <c r="DZ35" s="99"/>
      <c r="EA35" s="11" t="s">
        <v>26</v>
      </c>
      <c r="EB35" s="11" t="s">
        <v>27</v>
      </c>
      <c r="EC35" s="11" t="s">
        <v>28</v>
      </c>
      <c r="ED35" s="11" t="s">
        <v>29</v>
      </c>
      <c r="EE35" s="11" t="s">
        <v>30</v>
      </c>
      <c r="EF35" s="11" t="s">
        <v>31</v>
      </c>
      <c r="EG35" s="11" t="s">
        <v>32</v>
      </c>
      <c r="EH35" s="11" t="s">
        <v>33</v>
      </c>
      <c r="EI35" s="11" t="s">
        <v>34</v>
      </c>
      <c r="EJ35" s="11" t="s">
        <v>35</v>
      </c>
      <c r="EK35" s="11" t="s">
        <v>36</v>
      </c>
      <c r="EL35" s="11" t="s">
        <v>37</v>
      </c>
      <c r="EM35" s="99"/>
    </row>
    <row r="36" spans="2:143" s="33" customFormat="1" ht="15" customHeight="1">
      <c r="B36" s="43" t="s">
        <v>96</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271</v>
      </c>
      <c r="EI36" s="64">
        <v>792</v>
      </c>
      <c r="EJ36" s="64"/>
      <c r="EK36" s="64"/>
      <c r="EL36" s="64"/>
      <c r="EM36" s="51">
        <f>+SUM(EA36:EL36)</f>
        <v>4052</v>
      </c>
    </row>
    <row r="37" spans="2:143" s="33" customFormat="1" ht="15" customHeight="1">
      <c r="B37" s="43" t="s">
        <v>97</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c r="EK37" s="64"/>
      <c r="EL37" s="64"/>
      <c r="EM37" s="51">
        <f>+SUM(EA37:EL37)</f>
        <v>489</v>
      </c>
    </row>
    <row r="38" spans="2:143" s="53" customFormat="1" ht="14.25">
      <c r="B38" s="43" t="s">
        <v>98</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c r="EK38" s="64"/>
      <c r="EL38" s="64"/>
      <c r="EM38" s="51">
        <f>+SUM(EA38:EL38)</f>
        <v>478</v>
      </c>
    </row>
    <row r="39" spans="2:143" s="33" customFormat="1" ht="15" customHeight="1">
      <c r="B39" s="43" t="s">
        <v>99</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c r="EK39" s="64"/>
      <c r="EL39" s="64"/>
      <c r="EM39" s="51">
        <f>+SUM(EA39:EL39)</f>
        <v>627</v>
      </c>
    </row>
    <row r="40" spans="2:143" s="33" customFormat="1" ht="15" customHeight="1">
      <c r="B40" s="43" t="s">
        <v>100</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c r="EK40" s="64"/>
      <c r="EL40" s="64"/>
      <c r="EM40" s="51">
        <f>+SUM(EA40:EL40)</f>
        <v>165</v>
      </c>
    </row>
    <row r="41" spans="2:143" s="33" customFormat="1" ht="15" customHeight="1">
      <c r="C41" s="65"/>
    </row>
    <row r="42" spans="2:143" s="33" customFormat="1" ht="15" customHeight="1">
      <c r="B42" s="40" t="s">
        <v>101</v>
      </c>
      <c r="C42" s="41"/>
    </row>
    <row r="43" spans="2:143" s="3" customFormat="1" ht="15">
      <c r="B43" s="103"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c r="EA43" s="97">
        <v>2024</v>
      </c>
      <c r="EB43" s="97"/>
      <c r="EC43" s="97"/>
      <c r="ED43" s="97"/>
      <c r="EE43" s="97"/>
      <c r="EF43" s="97"/>
      <c r="EG43" s="97"/>
      <c r="EH43" s="97"/>
      <c r="EI43" s="97"/>
      <c r="EJ43" s="97"/>
      <c r="EK43" s="97"/>
      <c r="EL43" s="97"/>
      <c r="EM43" s="98" t="s">
        <v>25</v>
      </c>
    </row>
    <row r="44" spans="2:143" s="3" customFormat="1" ht="30">
      <c r="B44" s="104"/>
      <c r="C44" s="11" t="s">
        <v>35</v>
      </c>
      <c r="D44" s="11" t="s">
        <v>36</v>
      </c>
      <c r="E44" s="11" t="s">
        <v>37</v>
      </c>
      <c r="F44" s="11" t="s">
        <v>26</v>
      </c>
      <c r="G44" s="11" t="s">
        <v>27</v>
      </c>
      <c r="H44" s="11" t="s">
        <v>28</v>
      </c>
      <c r="I44" s="11" t="s">
        <v>29</v>
      </c>
      <c r="J44" s="11" t="s">
        <v>30</v>
      </c>
      <c r="K44" s="11" t="s">
        <v>31</v>
      </c>
      <c r="L44" s="11" t="s">
        <v>32</v>
      </c>
      <c r="M44" s="11" t="s">
        <v>33</v>
      </c>
      <c r="N44" s="11" t="s">
        <v>34</v>
      </c>
      <c r="O44" s="11" t="s">
        <v>35</v>
      </c>
      <c r="P44" s="11" t="s">
        <v>36</v>
      </c>
      <c r="Q44" s="11" t="s">
        <v>37</v>
      </c>
      <c r="R44" s="11" t="s">
        <v>26</v>
      </c>
      <c r="S44" s="11" t="s">
        <v>27</v>
      </c>
      <c r="T44" s="11" t="s">
        <v>28</v>
      </c>
      <c r="U44" s="11" t="s">
        <v>29</v>
      </c>
      <c r="V44" s="11" t="s">
        <v>30</v>
      </c>
      <c r="W44" s="11" t="s">
        <v>31</v>
      </c>
      <c r="X44" s="11" t="s">
        <v>32</v>
      </c>
      <c r="Y44" s="11" t="s">
        <v>33</v>
      </c>
      <c r="Z44" s="11" t="s">
        <v>34</v>
      </c>
      <c r="AA44" s="11" t="s">
        <v>35</v>
      </c>
      <c r="AB44" s="11" t="s">
        <v>36</v>
      </c>
      <c r="AC44" s="11" t="s">
        <v>37</v>
      </c>
      <c r="AD44" s="11" t="s">
        <v>26</v>
      </c>
      <c r="AE44" s="11" t="s">
        <v>27</v>
      </c>
      <c r="AF44" s="11" t="s">
        <v>28</v>
      </c>
      <c r="AG44" s="11" t="s">
        <v>29</v>
      </c>
      <c r="AH44" s="11" t="s">
        <v>30</v>
      </c>
      <c r="AI44" s="11" t="s">
        <v>31</v>
      </c>
      <c r="AJ44" s="11" t="s">
        <v>32</v>
      </c>
      <c r="AK44" s="11" t="s">
        <v>33</v>
      </c>
      <c r="AL44" s="11" t="s">
        <v>34</v>
      </c>
      <c r="AM44" s="11" t="s">
        <v>35</v>
      </c>
      <c r="AN44" s="11" t="s">
        <v>36</v>
      </c>
      <c r="AO44" s="11" t="s">
        <v>37</v>
      </c>
      <c r="AP44" s="11" t="s">
        <v>26</v>
      </c>
      <c r="AQ44" s="11" t="s">
        <v>27</v>
      </c>
      <c r="AR44" s="11" t="s">
        <v>28</v>
      </c>
      <c r="AS44" s="11" t="s">
        <v>29</v>
      </c>
      <c r="AT44" s="11" t="s">
        <v>30</v>
      </c>
      <c r="AU44" s="11" t="s">
        <v>31</v>
      </c>
      <c r="AV44" s="11" t="s">
        <v>32</v>
      </c>
      <c r="AW44" s="11" t="s">
        <v>33</v>
      </c>
      <c r="AX44" s="11" t="s">
        <v>34</v>
      </c>
      <c r="AY44" s="11" t="s">
        <v>35</v>
      </c>
      <c r="AZ44" s="11" t="s">
        <v>36</v>
      </c>
      <c r="BA44" s="11" t="s">
        <v>37</v>
      </c>
      <c r="BB44" s="11" t="s">
        <v>26</v>
      </c>
      <c r="BC44" s="11" t="s">
        <v>27</v>
      </c>
      <c r="BD44" s="11" t="s">
        <v>28</v>
      </c>
      <c r="BE44" s="11" t="s">
        <v>29</v>
      </c>
      <c r="BF44" s="11" t="s">
        <v>30</v>
      </c>
      <c r="BG44" s="11" t="s">
        <v>31</v>
      </c>
      <c r="BH44" s="11" t="s">
        <v>32</v>
      </c>
      <c r="BI44" s="11" t="s">
        <v>33</v>
      </c>
      <c r="BJ44" s="11" t="s">
        <v>34</v>
      </c>
      <c r="BK44" s="11" t="s">
        <v>35</v>
      </c>
      <c r="BL44" s="11" t="s">
        <v>36</v>
      </c>
      <c r="BM44" s="11" t="s">
        <v>37</v>
      </c>
      <c r="BN44" s="11" t="s">
        <v>26</v>
      </c>
      <c r="BO44" s="11" t="s">
        <v>27</v>
      </c>
      <c r="BP44" s="11" t="s">
        <v>28</v>
      </c>
      <c r="BQ44" s="11" t="s">
        <v>29</v>
      </c>
      <c r="BR44" s="11" t="s">
        <v>30</v>
      </c>
      <c r="BS44" s="11" t="s">
        <v>31</v>
      </c>
      <c r="BT44" s="11" t="s">
        <v>32</v>
      </c>
      <c r="BU44" s="11" t="s">
        <v>33</v>
      </c>
      <c r="BV44" s="11" t="s">
        <v>34</v>
      </c>
      <c r="BW44" s="11" t="s">
        <v>35</v>
      </c>
      <c r="BX44" s="11" t="s">
        <v>36</v>
      </c>
      <c r="BY44" s="11" t="s">
        <v>37</v>
      </c>
      <c r="BZ44" s="99"/>
      <c r="CA44" s="11" t="s">
        <v>26</v>
      </c>
      <c r="CB44" s="11" t="s">
        <v>27</v>
      </c>
      <c r="CC44" s="11" t="s">
        <v>28</v>
      </c>
      <c r="CD44" s="11" t="s">
        <v>29</v>
      </c>
      <c r="CE44" s="11" t="s">
        <v>30</v>
      </c>
      <c r="CF44" s="11" t="s">
        <v>31</v>
      </c>
      <c r="CG44" s="11" t="s">
        <v>32</v>
      </c>
      <c r="CH44" s="11" t="s">
        <v>33</v>
      </c>
      <c r="CI44" s="11" t="s">
        <v>34</v>
      </c>
      <c r="CJ44" s="11" t="s">
        <v>35</v>
      </c>
      <c r="CK44" s="11" t="s">
        <v>36</v>
      </c>
      <c r="CL44" s="11" t="s">
        <v>37</v>
      </c>
      <c r="CM44" s="99"/>
      <c r="CN44" s="11" t="s">
        <v>26</v>
      </c>
      <c r="CO44" s="11" t="s">
        <v>27</v>
      </c>
      <c r="CP44" s="11" t="s">
        <v>28</v>
      </c>
      <c r="CQ44" s="11" t="s">
        <v>29</v>
      </c>
      <c r="CR44" s="11" t="s">
        <v>30</v>
      </c>
      <c r="CS44" s="11" t="s">
        <v>31</v>
      </c>
      <c r="CT44" s="11" t="s">
        <v>32</v>
      </c>
      <c r="CU44" s="11" t="s">
        <v>33</v>
      </c>
      <c r="CV44" s="11" t="s">
        <v>34</v>
      </c>
      <c r="CW44" s="11" t="s">
        <v>35</v>
      </c>
      <c r="CX44" s="11" t="s">
        <v>36</v>
      </c>
      <c r="CY44" s="11" t="s">
        <v>37</v>
      </c>
      <c r="CZ44" s="99"/>
      <c r="DA44" s="11" t="s">
        <v>26</v>
      </c>
      <c r="DB44" s="11" t="s">
        <v>27</v>
      </c>
      <c r="DC44" s="11" t="s">
        <v>28</v>
      </c>
      <c r="DD44" s="11" t="s">
        <v>29</v>
      </c>
      <c r="DE44" s="11" t="s">
        <v>30</v>
      </c>
      <c r="DF44" s="11" t="s">
        <v>31</v>
      </c>
      <c r="DG44" s="11" t="s">
        <v>32</v>
      </c>
      <c r="DH44" s="11" t="s">
        <v>33</v>
      </c>
      <c r="DI44" s="11" t="s">
        <v>34</v>
      </c>
      <c r="DJ44" s="11" t="s">
        <v>35</v>
      </c>
      <c r="DK44" s="11" t="s">
        <v>36</v>
      </c>
      <c r="DL44" s="11" t="s">
        <v>37</v>
      </c>
      <c r="DM44" s="99"/>
      <c r="DN44" s="11" t="s">
        <v>26</v>
      </c>
      <c r="DO44" s="11" t="s">
        <v>27</v>
      </c>
      <c r="DP44" s="11" t="s">
        <v>28</v>
      </c>
      <c r="DQ44" s="11" t="s">
        <v>29</v>
      </c>
      <c r="DR44" s="11" t="s">
        <v>30</v>
      </c>
      <c r="DS44" s="11" t="s">
        <v>31</v>
      </c>
      <c r="DT44" s="11" t="s">
        <v>32</v>
      </c>
      <c r="DU44" s="11" t="s">
        <v>33</v>
      </c>
      <c r="DV44" s="11" t="s">
        <v>34</v>
      </c>
      <c r="DW44" s="11" t="s">
        <v>35</v>
      </c>
      <c r="DX44" s="11" t="s">
        <v>36</v>
      </c>
      <c r="DY44" s="11" t="s">
        <v>37</v>
      </c>
      <c r="DZ44" s="99"/>
      <c r="EA44" s="11" t="s">
        <v>26</v>
      </c>
      <c r="EB44" s="11" t="s">
        <v>27</v>
      </c>
      <c r="EC44" s="11" t="s">
        <v>28</v>
      </c>
      <c r="ED44" s="11" t="s">
        <v>29</v>
      </c>
      <c r="EE44" s="11" t="s">
        <v>30</v>
      </c>
      <c r="EF44" s="11" t="s">
        <v>31</v>
      </c>
      <c r="EG44" s="11" t="s">
        <v>32</v>
      </c>
      <c r="EH44" s="11" t="s">
        <v>33</v>
      </c>
      <c r="EI44" s="11" t="s">
        <v>34</v>
      </c>
      <c r="EJ44" s="11" t="s">
        <v>35</v>
      </c>
      <c r="EK44" s="11" t="s">
        <v>36</v>
      </c>
      <c r="EL44" s="11" t="s">
        <v>37</v>
      </c>
      <c r="EM44" s="99"/>
    </row>
    <row r="45" spans="2:143" s="33" customFormat="1" ht="15" customHeight="1">
      <c r="B45" s="43" t="s">
        <v>102</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c r="EK45" s="66"/>
      <c r="EL45" s="66"/>
      <c r="EM45" s="66">
        <f>+SUM(EA45:EL45)</f>
        <v>380</v>
      </c>
    </row>
    <row r="46" spans="2:143" s="33" customFormat="1" ht="15" customHeight="1">
      <c r="B46" s="43" t="s">
        <v>103</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c r="EK46" s="66"/>
      <c r="EL46" s="66"/>
      <c r="EM46" s="66">
        <f>+SUM(EA46:EL46)</f>
        <v>335.77551020408163</v>
      </c>
    </row>
    <row r="47" spans="2:143" s="33" customFormat="1" ht="15" customHeight="1">
      <c r="B47" s="43" t="s">
        <v>104</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c r="EK47" s="44"/>
      <c r="EL47" s="44"/>
      <c r="EM47" s="44">
        <f>+AVERAGE(EA47:EL47)</f>
        <v>283.5420573974539</v>
      </c>
    </row>
    <row r="48" spans="2:143" s="33" customFormat="1" ht="15" customHeight="1">
      <c r="B48" s="43" t="s">
        <v>105</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c r="EK48" s="66"/>
      <c r="EL48" s="66"/>
      <c r="EM48" s="66">
        <f>+SUM(EA48:EL48)</f>
        <v>23145.429176000005</v>
      </c>
    </row>
    <row r="49" spans="2:143" s="33" customFormat="1" ht="15" customHeight="1">
      <c r="B49" s="43" t="s">
        <v>106</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c r="EK49" s="66"/>
      <c r="EL49" s="66"/>
      <c r="EM49" s="66">
        <f>+SUM(EA49:EL49)</f>
        <v>20704.460928201261</v>
      </c>
    </row>
    <row r="50" spans="2:143" s="33" customFormat="1" ht="15" customHeight="1">
      <c r="B50" s="43" t="s">
        <v>107</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c r="EK50" s="44"/>
      <c r="EL50" s="44"/>
      <c r="EM50" s="44">
        <f>+AVERAGE(EA50:EL50)</f>
        <v>0.98220550572169907</v>
      </c>
    </row>
    <row r="51" spans="2:143" s="33" customFormat="1" ht="15" customHeight="1">
      <c r="B51" s="43" t="s">
        <v>108</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c r="EK51" s="44"/>
      <c r="EL51" s="44"/>
      <c r="EM51" s="44">
        <f>+AVERAGE(EA51:EL51)</f>
        <v>0.99101165354524123</v>
      </c>
    </row>
    <row r="52" spans="2:143" s="33" customFormat="1" ht="15" customHeight="1">
      <c r="C52" s="65"/>
    </row>
    <row r="53" spans="2:143" s="33" customFormat="1" ht="15" customHeight="1">
      <c r="B53" s="40" t="s">
        <v>109</v>
      </c>
      <c r="C53" s="41"/>
    </row>
    <row r="54" spans="2:143" s="3" customFormat="1" ht="15">
      <c r="B54" s="103"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c r="EA54" s="97">
        <v>2024</v>
      </c>
      <c r="EB54" s="97"/>
      <c r="EC54" s="97"/>
      <c r="ED54" s="97"/>
      <c r="EE54" s="97"/>
      <c r="EF54" s="97"/>
      <c r="EG54" s="97"/>
      <c r="EH54" s="97"/>
      <c r="EI54" s="97"/>
      <c r="EJ54" s="97"/>
      <c r="EK54" s="97"/>
      <c r="EL54" s="97"/>
      <c r="EM54" s="98" t="s">
        <v>25</v>
      </c>
    </row>
    <row r="55" spans="2:143" s="3" customFormat="1" ht="30">
      <c r="B55" s="104"/>
      <c r="C55" s="11" t="s">
        <v>35</v>
      </c>
      <c r="D55" s="11" t="s">
        <v>36</v>
      </c>
      <c r="E55" s="11" t="s">
        <v>37</v>
      </c>
      <c r="F55" s="11" t="s">
        <v>26</v>
      </c>
      <c r="G55" s="11" t="s">
        <v>27</v>
      </c>
      <c r="H55" s="11" t="s">
        <v>28</v>
      </c>
      <c r="I55" s="11" t="s">
        <v>29</v>
      </c>
      <c r="J55" s="11" t="s">
        <v>30</v>
      </c>
      <c r="K55" s="11" t="s">
        <v>31</v>
      </c>
      <c r="L55" s="11" t="s">
        <v>32</v>
      </c>
      <c r="M55" s="11" t="s">
        <v>33</v>
      </c>
      <c r="N55" s="11" t="s">
        <v>34</v>
      </c>
      <c r="O55" s="11" t="s">
        <v>35</v>
      </c>
      <c r="P55" s="11" t="s">
        <v>36</v>
      </c>
      <c r="Q55" s="11" t="s">
        <v>37</v>
      </c>
      <c r="R55" s="11" t="s">
        <v>26</v>
      </c>
      <c r="S55" s="11" t="s">
        <v>27</v>
      </c>
      <c r="T55" s="11" t="s">
        <v>28</v>
      </c>
      <c r="U55" s="11" t="s">
        <v>29</v>
      </c>
      <c r="V55" s="11" t="s">
        <v>30</v>
      </c>
      <c r="W55" s="11" t="s">
        <v>31</v>
      </c>
      <c r="X55" s="11" t="s">
        <v>32</v>
      </c>
      <c r="Y55" s="11" t="s">
        <v>33</v>
      </c>
      <c r="Z55" s="11" t="s">
        <v>34</v>
      </c>
      <c r="AA55" s="11" t="s">
        <v>35</v>
      </c>
      <c r="AB55" s="11" t="s">
        <v>36</v>
      </c>
      <c r="AC55" s="11" t="s">
        <v>37</v>
      </c>
      <c r="AD55" s="11" t="s">
        <v>26</v>
      </c>
      <c r="AE55" s="11" t="s">
        <v>27</v>
      </c>
      <c r="AF55" s="11" t="s">
        <v>28</v>
      </c>
      <c r="AG55" s="11" t="s">
        <v>29</v>
      </c>
      <c r="AH55" s="11" t="s">
        <v>30</v>
      </c>
      <c r="AI55" s="11" t="s">
        <v>31</v>
      </c>
      <c r="AJ55" s="11" t="s">
        <v>32</v>
      </c>
      <c r="AK55" s="11" t="s">
        <v>33</v>
      </c>
      <c r="AL55" s="11" t="s">
        <v>34</v>
      </c>
      <c r="AM55" s="11" t="s">
        <v>35</v>
      </c>
      <c r="AN55" s="11" t="s">
        <v>36</v>
      </c>
      <c r="AO55" s="11" t="s">
        <v>37</v>
      </c>
      <c r="AP55" s="11" t="s">
        <v>26</v>
      </c>
      <c r="AQ55" s="11" t="s">
        <v>27</v>
      </c>
      <c r="AR55" s="11" t="s">
        <v>28</v>
      </c>
      <c r="AS55" s="11" t="s">
        <v>29</v>
      </c>
      <c r="AT55" s="11" t="s">
        <v>30</v>
      </c>
      <c r="AU55" s="11" t="s">
        <v>31</v>
      </c>
      <c r="AV55" s="11" t="s">
        <v>32</v>
      </c>
      <c r="AW55" s="11" t="s">
        <v>33</v>
      </c>
      <c r="AX55" s="11" t="s">
        <v>34</v>
      </c>
      <c r="AY55" s="11" t="s">
        <v>35</v>
      </c>
      <c r="AZ55" s="11" t="s">
        <v>36</v>
      </c>
      <c r="BA55" s="11" t="s">
        <v>37</v>
      </c>
      <c r="BB55" s="11" t="s">
        <v>26</v>
      </c>
      <c r="BC55" s="11" t="s">
        <v>27</v>
      </c>
      <c r="BD55" s="11" t="s">
        <v>28</v>
      </c>
      <c r="BE55" s="11" t="s">
        <v>29</v>
      </c>
      <c r="BF55" s="11" t="s">
        <v>30</v>
      </c>
      <c r="BG55" s="11" t="s">
        <v>31</v>
      </c>
      <c r="BH55" s="11" t="s">
        <v>32</v>
      </c>
      <c r="BI55" s="11" t="s">
        <v>33</v>
      </c>
      <c r="BJ55" s="11" t="s">
        <v>34</v>
      </c>
      <c r="BK55" s="11" t="s">
        <v>35</v>
      </c>
      <c r="BL55" s="11" t="s">
        <v>36</v>
      </c>
      <c r="BM55" s="11" t="s">
        <v>37</v>
      </c>
      <c r="BN55" s="11" t="s">
        <v>26</v>
      </c>
      <c r="BO55" s="11" t="s">
        <v>27</v>
      </c>
      <c r="BP55" s="11" t="s">
        <v>28</v>
      </c>
      <c r="BQ55" s="11" t="s">
        <v>29</v>
      </c>
      <c r="BR55" s="11" t="s">
        <v>30</v>
      </c>
      <c r="BS55" s="11" t="s">
        <v>31</v>
      </c>
      <c r="BT55" s="11" t="s">
        <v>32</v>
      </c>
      <c r="BU55" s="11" t="s">
        <v>33</v>
      </c>
      <c r="BV55" s="11" t="s">
        <v>34</v>
      </c>
      <c r="BW55" s="11" t="s">
        <v>35</v>
      </c>
      <c r="BX55" s="11" t="s">
        <v>36</v>
      </c>
      <c r="BY55" s="11" t="s">
        <v>37</v>
      </c>
      <c r="BZ55" s="99"/>
      <c r="CA55" s="11" t="s">
        <v>26</v>
      </c>
      <c r="CB55" s="11" t="s">
        <v>27</v>
      </c>
      <c r="CC55" s="11" t="s">
        <v>28</v>
      </c>
      <c r="CD55" s="11" t="s">
        <v>29</v>
      </c>
      <c r="CE55" s="11" t="s">
        <v>30</v>
      </c>
      <c r="CF55" s="11" t="s">
        <v>31</v>
      </c>
      <c r="CG55" s="11" t="s">
        <v>32</v>
      </c>
      <c r="CH55" s="11" t="s">
        <v>33</v>
      </c>
      <c r="CI55" s="11" t="s">
        <v>34</v>
      </c>
      <c r="CJ55" s="11" t="s">
        <v>35</v>
      </c>
      <c r="CK55" s="11" t="s">
        <v>36</v>
      </c>
      <c r="CL55" s="11" t="s">
        <v>37</v>
      </c>
      <c r="CM55" s="99"/>
      <c r="CN55" s="11" t="s">
        <v>26</v>
      </c>
      <c r="CO55" s="11" t="s">
        <v>27</v>
      </c>
      <c r="CP55" s="11" t="s">
        <v>28</v>
      </c>
      <c r="CQ55" s="11" t="s">
        <v>29</v>
      </c>
      <c r="CR55" s="11" t="s">
        <v>30</v>
      </c>
      <c r="CS55" s="11" t="s">
        <v>31</v>
      </c>
      <c r="CT55" s="11" t="s">
        <v>32</v>
      </c>
      <c r="CU55" s="11" t="s">
        <v>33</v>
      </c>
      <c r="CV55" s="11" t="s">
        <v>34</v>
      </c>
      <c r="CW55" s="11" t="s">
        <v>35</v>
      </c>
      <c r="CX55" s="11" t="s">
        <v>36</v>
      </c>
      <c r="CY55" s="11" t="s">
        <v>37</v>
      </c>
      <c r="CZ55" s="99"/>
      <c r="DA55" s="11" t="s">
        <v>26</v>
      </c>
      <c r="DB55" s="11" t="s">
        <v>27</v>
      </c>
      <c r="DC55" s="11" t="s">
        <v>28</v>
      </c>
      <c r="DD55" s="11" t="s">
        <v>29</v>
      </c>
      <c r="DE55" s="11" t="s">
        <v>30</v>
      </c>
      <c r="DF55" s="11" t="s">
        <v>31</v>
      </c>
      <c r="DG55" s="11" t="s">
        <v>32</v>
      </c>
      <c r="DH55" s="11" t="s">
        <v>33</v>
      </c>
      <c r="DI55" s="11" t="s">
        <v>34</v>
      </c>
      <c r="DJ55" s="11" t="s">
        <v>35</v>
      </c>
      <c r="DK55" s="11" t="s">
        <v>36</v>
      </c>
      <c r="DL55" s="11" t="s">
        <v>37</v>
      </c>
      <c r="DM55" s="99"/>
      <c r="DN55" s="11" t="s">
        <v>26</v>
      </c>
      <c r="DO55" s="11" t="s">
        <v>27</v>
      </c>
      <c r="DP55" s="11" t="s">
        <v>28</v>
      </c>
      <c r="DQ55" s="11" t="s">
        <v>29</v>
      </c>
      <c r="DR55" s="11" t="s">
        <v>30</v>
      </c>
      <c r="DS55" s="11" t="s">
        <v>31</v>
      </c>
      <c r="DT55" s="11" t="s">
        <v>32</v>
      </c>
      <c r="DU55" s="11" t="s">
        <v>33</v>
      </c>
      <c r="DV55" s="11" t="s">
        <v>34</v>
      </c>
      <c r="DW55" s="11" t="s">
        <v>35</v>
      </c>
      <c r="DX55" s="11" t="s">
        <v>36</v>
      </c>
      <c r="DY55" s="11" t="s">
        <v>37</v>
      </c>
      <c r="DZ55" s="99"/>
      <c r="EA55" s="11" t="s">
        <v>26</v>
      </c>
      <c r="EB55" s="11" t="s">
        <v>27</v>
      </c>
      <c r="EC55" s="11" t="s">
        <v>28</v>
      </c>
      <c r="ED55" s="11" t="s">
        <v>29</v>
      </c>
      <c r="EE55" s="11" t="s">
        <v>30</v>
      </c>
      <c r="EF55" s="11" t="s">
        <v>31</v>
      </c>
      <c r="EG55" s="11" t="s">
        <v>32</v>
      </c>
      <c r="EH55" s="11" t="s">
        <v>33</v>
      </c>
      <c r="EI55" s="11" t="s">
        <v>34</v>
      </c>
      <c r="EJ55" s="11" t="s">
        <v>35</v>
      </c>
      <c r="EK55" s="11" t="s">
        <v>36</v>
      </c>
      <c r="EL55" s="11" t="s">
        <v>37</v>
      </c>
      <c r="EM55" s="99"/>
    </row>
    <row r="56" spans="2:143" s="68" customFormat="1" ht="15" customHeight="1">
      <c r="B56" s="67" t="s">
        <v>110</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v>3891765</v>
      </c>
      <c r="EG56" s="51">
        <v>3946555</v>
      </c>
      <c r="EH56" s="51">
        <v>3882633</v>
      </c>
      <c r="EI56" s="51">
        <v>3826828</v>
      </c>
      <c r="EJ56" s="51"/>
      <c r="EK56" s="51"/>
      <c r="EL56" s="51"/>
      <c r="EM56" s="66">
        <f t="shared" ref="EM56:EM63" si="8">SUM(EA56:EL56)</f>
        <v>34752616</v>
      </c>
    </row>
    <row r="57" spans="2:143" s="68" customFormat="1" ht="15" customHeight="1">
      <c r="B57" s="67" t="s">
        <v>111</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c r="EK57" s="51"/>
      <c r="EL57" s="51"/>
      <c r="EM57" s="66">
        <f t="shared" si="8"/>
        <v>205995514.02000001</v>
      </c>
    </row>
    <row r="58" spans="2:143" s="33" customFormat="1" ht="21.75" customHeight="1">
      <c r="B58" s="43" t="s">
        <v>112</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v>21</v>
      </c>
      <c r="EG58" s="51">
        <v>23</v>
      </c>
      <c r="EH58" s="51">
        <v>24</v>
      </c>
      <c r="EI58" s="51">
        <v>23</v>
      </c>
      <c r="EJ58" s="51"/>
      <c r="EK58" s="51"/>
      <c r="EL58" s="51"/>
      <c r="EM58" s="66">
        <f t="shared" si="8"/>
        <v>212</v>
      </c>
    </row>
    <row r="59" spans="2:143" s="33" customFormat="1" ht="15" customHeight="1">
      <c r="B59" s="43" t="s">
        <v>113</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c r="EK59" s="51"/>
      <c r="EL59" s="51"/>
      <c r="EM59" s="66">
        <f t="shared" si="8"/>
        <v>131916323.38399999</v>
      </c>
    </row>
    <row r="60" spans="2:143" s="33" customFormat="1" ht="28.5">
      <c r="B60" s="43" t="s">
        <v>114</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84</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v>21</v>
      </c>
      <c r="EG60" s="51">
        <v>23</v>
      </c>
      <c r="EH60" s="51">
        <v>24</v>
      </c>
      <c r="EI60" s="51">
        <v>23</v>
      </c>
      <c r="EJ60" s="51"/>
      <c r="EK60" s="51"/>
      <c r="EL60" s="51"/>
      <c r="EM60" s="66">
        <f t="shared" si="8"/>
        <v>212</v>
      </c>
    </row>
    <row r="61" spans="2:143" s="33" customFormat="1" ht="15" customHeight="1">
      <c r="B61" s="43" t="s">
        <v>115</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c r="EK61" s="51"/>
      <c r="EL61" s="51"/>
      <c r="EM61" s="66">
        <f t="shared" si="8"/>
        <v>73881377.400000006</v>
      </c>
    </row>
    <row r="62" spans="2:143" s="33" customFormat="1" ht="15" customHeight="1">
      <c r="B62" s="43" t="s">
        <v>116</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84</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v>42</v>
      </c>
      <c r="EG62" s="51">
        <v>46</v>
      </c>
      <c r="EH62" s="51">
        <v>48</v>
      </c>
      <c r="EI62" s="51">
        <v>46</v>
      </c>
      <c r="EJ62" s="51"/>
      <c r="EK62" s="51"/>
      <c r="EL62" s="51"/>
      <c r="EM62" s="66">
        <f t="shared" si="8"/>
        <v>424</v>
      </c>
    </row>
    <row r="63" spans="2:143" s="33" customFormat="1" ht="15" customHeight="1">
      <c r="B63" s="43" t="s">
        <v>117</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c r="EK63" s="51"/>
      <c r="EL63" s="51"/>
      <c r="EM63" s="66">
        <f t="shared" si="8"/>
        <v>205878388.384</v>
      </c>
    </row>
    <row r="64" spans="2:143" s="33" customFormat="1" ht="15" customHeight="1">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c r="B65" s="70" t="s">
        <v>118</v>
      </c>
      <c r="C65" s="41"/>
    </row>
    <row r="66" spans="2:143" s="3" customFormat="1" ht="15">
      <c r="B66" s="103"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c r="EA66" s="97">
        <v>2024</v>
      </c>
      <c r="EB66" s="97"/>
      <c r="EC66" s="97"/>
      <c r="ED66" s="97"/>
      <c r="EE66" s="97"/>
      <c r="EF66" s="97"/>
      <c r="EG66" s="97"/>
      <c r="EH66" s="97"/>
      <c r="EI66" s="97"/>
      <c r="EJ66" s="97"/>
      <c r="EK66" s="97"/>
      <c r="EL66" s="97"/>
      <c r="EM66" s="98" t="s">
        <v>25</v>
      </c>
    </row>
    <row r="67" spans="2:143" s="3" customFormat="1" ht="30">
      <c r="B67" s="104"/>
      <c r="C67" s="11" t="s">
        <v>35</v>
      </c>
      <c r="D67" s="11" t="s">
        <v>36</v>
      </c>
      <c r="E67" s="11" t="s">
        <v>37</v>
      </c>
      <c r="F67" s="11" t="s">
        <v>26</v>
      </c>
      <c r="G67" s="11" t="s">
        <v>27</v>
      </c>
      <c r="H67" s="11" t="s">
        <v>28</v>
      </c>
      <c r="I67" s="11" t="s">
        <v>29</v>
      </c>
      <c r="J67" s="11" t="s">
        <v>30</v>
      </c>
      <c r="K67" s="11" t="s">
        <v>31</v>
      </c>
      <c r="L67" s="11" t="s">
        <v>32</v>
      </c>
      <c r="M67" s="11" t="s">
        <v>33</v>
      </c>
      <c r="N67" s="11" t="s">
        <v>34</v>
      </c>
      <c r="O67" s="11" t="s">
        <v>35</v>
      </c>
      <c r="P67" s="11" t="s">
        <v>36</v>
      </c>
      <c r="Q67" s="11" t="s">
        <v>37</v>
      </c>
      <c r="R67" s="11" t="s">
        <v>26</v>
      </c>
      <c r="S67" s="11" t="s">
        <v>27</v>
      </c>
      <c r="T67" s="11" t="s">
        <v>28</v>
      </c>
      <c r="U67" s="11" t="s">
        <v>29</v>
      </c>
      <c r="V67" s="11" t="s">
        <v>30</v>
      </c>
      <c r="W67" s="11" t="s">
        <v>31</v>
      </c>
      <c r="X67" s="11" t="s">
        <v>32</v>
      </c>
      <c r="Y67" s="11" t="s">
        <v>33</v>
      </c>
      <c r="Z67" s="11" t="s">
        <v>34</v>
      </c>
      <c r="AA67" s="11" t="s">
        <v>35</v>
      </c>
      <c r="AB67" s="11" t="s">
        <v>36</v>
      </c>
      <c r="AC67" s="11" t="s">
        <v>37</v>
      </c>
      <c r="AD67" s="11" t="s">
        <v>26</v>
      </c>
      <c r="AE67" s="11" t="s">
        <v>27</v>
      </c>
      <c r="AF67" s="11" t="s">
        <v>28</v>
      </c>
      <c r="AG67" s="11" t="s">
        <v>29</v>
      </c>
      <c r="AH67" s="11" t="s">
        <v>30</v>
      </c>
      <c r="AI67" s="11" t="s">
        <v>31</v>
      </c>
      <c r="AJ67" s="11" t="s">
        <v>32</v>
      </c>
      <c r="AK67" s="11" t="s">
        <v>33</v>
      </c>
      <c r="AL67" s="11" t="s">
        <v>34</v>
      </c>
      <c r="AM67" s="11" t="s">
        <v>35</v>
      </c>
      <c r="AN67" s="11" t="s">
        <v>36</v>
      </c>
      <c r="AO67" s="11" t="s">
        <v>37</v>
      </c>
      <c r="AP67" s="11" t="s">
        <v>26</v>
      </c>
      <c r="AQ67" s="11" t="s">
        <v>27</v>
      </c>
      <c r="AR67" s="11" t="s">
        <v>28</v>
      </c>
      <c r="AS67" s="11" t="s">
        <v>29</v>
      </c>
      <c r="AT67" s="11" t="s">
        <v>30</v>
      </c>
      <c r="AU67" s="11" t="s">
        <v>31</v>
      </c>
      <c r="AV67" s="11" t="s">
        <v>32</v>
      </c>
      <c r="AW67" s="11" t="s">
        <v>33</v>
      </c>
      <c r="AX67" s="11" t="s">
        <v>34</v>
      </c>
      <c r="AY67" s="11" t="s">
        <v>35</v>
      </c>
      <c r="AZ67" s="11" t="s">
        <v>36</v>
      </c>
      <c r="BA67" s="11" t="s">
        <v>37</v>
      </c>
      <c r="BB67" s="11" t="s">
        <v>26</v>
      </c>
      <c r="BC67" s="11" t="s">
        <v>27</v>
      </c>
      <c r="BD67" s="11" t="s">
        <v>28</v>
      </c>
      <c r="BE67" s="11" t="s">
        <v>29</v>
      </c>
      <c r="BF67" s="11" t="s">
        <v>30</v>
      </c>
      <c r="BG67" s="11" t="s">
        <v>31</v>
      </c>
      <c r="BH67" s="11" t="s">
        <v>32</v>
      </c>
      <c r="BI67" s="11" t="s">
        <v>33</v>
      </c>
      <c r="BJ67" s="11" t="s">
        <v>34</v>
      </c>
      <c r="BK67" s="11" t="s">
        <v>35</v>
      </c>
      <c r="BL67" s="11" t="s">
        <v>36</v>
      </c>
      <c r="BM67" s="11" t="s">
        <v>37</v>
      </c>
      <c r="BN67" s="11" t="s">
        <v>26</v>
      </c>
      <c r="BO67" s="11" t="s">
        <v>27</v>
      </c>
      <c r="BP67" s="11" t="s">
        <v>28</v>
      </c>
      <c r="BQ67" s="11" t="s">
        <v>29</v>
      </c>
      <c r="BR67" s="11" t="s">
        <v>30</v>
      </c>
      <c r="BS67" s="11" t="s">
        <v>31</v>
      </c>
      <c r="BT67" s="11" t="s">
        <v>32</v>
      </c>
      <c r="BU67" s="11" t="s">
        <v>33</v>
      </c>
      <c r="BV67" s="11" t="s">
        <v>34</v>
      </c>
      <c r="BW67" s="11" t="s">
        <v>35</v>
      </c>
      <c r="BX67" s="11" t="s">
        <v>36</v>
      </c>
      <c r="BY67" s="11" t="s">
        <v>37</v>
      </c>
      <c r="BZ67" s="99"/>
      <c r="CA67" s="11" t="s">
        <v>26</v>
      </c>
      <c r="CB67" s="11" t="s">
        <v>27</v>
      </c>
      <c r="CC67" s="11" t="s">
        <v>28</v>
      </c>
      <c r="CD67" s="11" t="s">
        <v>29</v>
      </c>
      <c r="CE67" s="11" t="s">
        <v>30</v>
      </c>
      <c r="CF67" s="11" t="s">
        <v>31</v>
      </c>
      <c r="CG67" s="11" t="s">
        <v>32</v>
      </c>
      <c r="CH67" s="11" t="s">
        <v>33</v>
      </c>
      <c r="CI67" s="11" t="s">
        <v>34</v>
      </c>
      <c r="CJ67" s="11" t="s">
        <v>35</v>
      </c>
      <c r="CK67" s="11" t="s">
        <v>36</v>
      </c>
      <c r="CL67" s="11" t="s">
        <v>37</v>
      </c>
      <c r="CM67" s="99"/>
      <c r="CN67" s="11" t="s">
        <v>26</v>
      </c>
      <c r="CO67" s="11" t="s">
        <v>27</v>
      </c>
      <c r="CP67" s="11" t="s">
        <v>28</v>
      </c>
      <c r="CQ67" s="11" t="s">
        <v>29</v>
      </c>
      <c r="CR67" s="11" t="s">
        <v>30</v>
      </c>
      <c r="CS67" s="11" t="s">
        <v>31</v>
      </c>
      <c r="CT67" s="11" t="s">
        <v>32</v>
      </c>
      <c r="CU67" s="11" t="s">
        <v>33</v>
      </c>
      <c r="CV67" s="11" t="s">
        <v>34</v>
      </c>
      <c r="CW67" s="11" t="s">
        <v>35</v>
      </c>
      <c r="CX67" s="11" t="s">
        <v>36</v>
      </c>
      <c r="CY67" s="11" t="s">
        <v>37</v>
      </c>
      <c r="CZ67" s="99"/>
      <c r="DA67" s="11" t="s">
        <v>26</v>
      </c>
      <c r="DB67" s="11" t="s">
        <v>27</v>
      </c>
      <c r="DC67" s="11" t="s">
        <v>28</v>
      </c>
      <c r="DD67" s="11" t="s">
        <v>29</v>
      </c>
      <c r="DE67" s="11" t="s">
        <v>30</v>
      </c>
      <c r="DF67" s="11" t="s">
        <v>31</v>
      </c>
      <c r="DG67" s="11" t="s">
        <v>32</v>
      </c>
      <c r="DH67" s="11" t="s">
        <v>33</v>
      </c>
      <c r="DI67" s="11" t="s">
        <v>34</v>
      </c>
      <c r="DJ67" s="11" t="s">
        <v>35</v>
      </c>
      <c r="DK67" s="11" t="s">
        <v>36</v>
      </c>
      <c r="DL67" s="11" t="s">
        <v>37</v>
      </c>
      <c r="DM67" s="99"/>
      <c r="DN67" s="11" t="s">
        <v>26</v>
      </c>
      <c r="DO67" s="11" t="s">
        <v>27</v>
      </c>
      <c r="DP67" s="11" t="s">
        <v>28</v>
      </c>
      <c r="DQ67" s="11" t="s">
        <v>29</v>
      </c>
      <c r="DR67" s="11" t="s">
        <v>30</v>
      </c>
      <c r="DS67" s="11" t="s">
        <v>31</v>
      </c>
      <c r="DT67" s="11" t="s">
        <v>32</v>
      </c>
      <c r="DU67" s="11" t="s">
        <v>33</v>
      </c>
      <c r="DV67" s="11" t="s">
        <v>34</v>
      </c>
      <c r="DW67" s="11" t="s">
        <v>35</v>
      </c>
      <c r="DX67" s="11" t="s">
        <v>36</v>
      </c>
      <c r="DY67" s="11" t="s">
        <v>37</v>
      </c>
      <c r="DZ67" s="99"/>
      <c r="EA67" s="11" t="s">
        <v>26</v>
      </c>
      <c r="EB67" s="11" t="s">
        <v>27</v>
      </c>
      <c r="EC67" s="11" t="s">
        <v>28</v>
      </c>
      <c r="ED67" s="11" t="s">
        <v>29</v>
      </c>
      <c r="EE67" s="11" t="s">
        <v>30</v>
      </c>
      <c r="EF67" s="11" t="s">
        <v>31</v>
      </c>
      <c r="EG67" s="11" t="s">
        <v>32</v>
      </c>
      <c r="EH67" s="11" t="s">
        <v>33</v>
      </c>
      <c r="EI67" s="11" t="s">
        <v>34</v>
      </c>
      <c r="EJ67" s="11" t="s">
        <v>35</v>
      </c>
      <c r="EK67" s="11" t="s">
        <v>36</v>
      </c>
      <c r="EL67" s="11" t="s">
        <v>37</v>
      </c>
      <c r="EM67" s="99"/>
    </row>
    <row r="68" spans="2:143" s="33" customFormat="1" ht="15" customHeight="1">
      <c r="B68" s="71" t="s">
        <v>119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84</v>
      </c>
      <c r="Y68" s="51" t="s">
        <v>120</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c r="EK68" s="51"/>
      <c r="EL68" s="51"/>
      <c r="EM68" s="66">
        <f>SUM(EA68:EL68)</f>
        <v>3980587.2011864404</v>
      </c>
    </row>
    <row r="69" spans="2:143" s="33" customFormat="1" ht="15" customHeight="1">
      <c r="B69" s="71" t="s">
        <v>121</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120</v>
      </c>
      <c r="V69" s="51" t="s">
        <v>120</v>
      </c>
      <c r="W69" s="51" t="s">
        <v>120</v>
      </c>
      <c r="X69" s="51" t="s">
        <v>120</v>
      </c>
      <c r="Y69" s="51" t="s">
        <v>120</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122</v>
      </c>
      <c r="CW69" s="51" t="s">
        <v>122</v>
      </c>
      <c r="CX69" s="51" t="s">
        <v>122</v>
      </c>
      <c r="CY69" s="51">
        <v>46925.78</v>
      </c>
      <c r="CZ69" s="66">
        <f t="shared" ref="CZ69:CZ71" si="13">SUM(CN69:CY69)</f>
        <v>624871.68000000005</v>
      </c>
      <c r="DA69" s="51" t="s">
        <v>120</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c r="EK69" s="51"/>
      <c r="EL69" s="51"/>
      <c r="EM69" s="66">
        <f>SUM(EA69:EL69)</f>
        <v>726465.97</v>
      </c>
    </row>
    <row r="70" spans="2:143" s="33" customFormat="1" ht="15" customHeight="1">
      <c r="B70" s="71" t="s">
        <v>123</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120</v>
      </c>
      <c r="V70" s="51" t="s">
        <v>120</v>
      </c>
      <c r="W70" s="51" t="s">
        <v>120</v>
      </c>
      <c r="X70" s="51" t="s">
        <v>120</v>
      </c>
      <c r="Y70" s="51" t="s">
        <v>120</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122</v>
      </c>
      <c r="CW70" s="51" t="s">
        <v>122</v>
      </c>
      <c r="CX70" s="51" t="s">
        <v>122</v>
      </c>
      <c r="CY70" s="51">
        <v>98328.2</v>
      </c>
      <c r="CZ70" s="66">
        <f t="shared" si="13"/>
        <v>1309355.01</v>
      </c>
      <c r="DA70" s="51" t="s">
        <v>120</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c r="EK70" s="51"/>
      <c r="EL70" s="51"/>
      <c r="EM70" s="66">
        <f>SUM(EA70:EL70)</f>
        <v>1114141.3700000001</v>
      </c>
    </row>
    <row r="71" spans="2:143" s="33" customFormat="1" ht="15" customHeight="1">
      <c r="B71" s="71" t="s">
        <v>74</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120</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c r="EK71" s="51"/>
      <c r="EL71" s="51"/>
      <c r="EM71" s="66">
        <f>SUM(EA71:EL71)</f>
        <v>3446.1499999999996</v>
      </c>
    </row>
    <row r="72" spans="2:143" s="33" customFormat="1" ht="15" customHeight="1">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122</v>
      </c>
      <c r="CD72" s="33" t="s">
        <v>122</v>
      </c>
    </row>
    <row r="73" spans="2:143" s="33" customFormat="1" ht="15" customHeight="1">
      <c r="B73" s="70" t="s">
        <v>124</v>
      </c>
      <c r="C73" s="41"/>
    </row>
    <row r="74" spans="2:143" s="3" customFormat="1" ht="15">
      <c r="B74" s="103"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c r="EA74" s="97">
        <v>2024</v>
      </c>
      <c r="EB74" s="97"/>
      <c r="EC74" s="97"/>
      <c r="ED74" s="97"/>
      <c r="EE74" s="97"/>
      <c r="EF74" s="97"/>
      <c r="EG74" s="97"/>
      <c r="EH74" s="97"/>
      <c r="EI74" s="97"/>
      <c r="EJ74" s="97"/>
      <c r="EK74" s="97"/>
      <c r="EL74" s="97"/>
      <c r="EM74" s="98" t="s">
        <v>25</v>
      </c>
    </row>
    <row r="75" spans="2:143" s="3" customFormat="1" ht="30">
      <c r="B75" s="104"/>
      <c r="C75" s="11" t="s">
        <v>35</v>
      </c>
      <c r="D75" s="11" t="s">
        <v>36</v>
      </c>
      <c r="E75" s="11" t="s">
        <v>37</v>
      </c>
      <c r="F75" s="11" t="s">
        <v>26</v>
      </c>
      <c r="G75" s="11" t="s">
        <v>27</v>
      </c>
      <c r="H75" s="11" t="s">
        <v>28</v>
      </c>
      <c r="I75" s="11" t="s">
        <v>29</v>
      </c>
      <c r="J75" s="11" t="s">
        <v>30</v>
      </c>
      <c r="K75" s="11" t="s">
        <v>31</v>
      </c>
      <c r="L75" s="11" t="s">
        <v>32</v>
      </c>
      <c r="M75" s="11" t="s">
        <v>33</v>
      </c>
      <c r="N75" s="11" t="s">
        <v>34</v>
      </c>
      <c r="O75" s="11" t="s">
        <v>35</v>
      </c>
      <c r="P75" s="11" t="s">
        <v>36</v>
      </c>
      <c r="Q75" s="11" t="s">
        <v>37</v>
      </c>
      <c r="R75" s="11" t="s">
        <v>26</v>
      </c>
      <c r="S75" s="11" t="s">
        <v>27</v>
      </c>
      <c r="T75" s="11" t="s">
        <v>28</v>
      </c>
      <c r="U75" s="11" t="s">
        <v>29</v>
      </c>
      <c r="V75" s="11" t="s">
        <v>30</v>
      </c>
      <c r="W75" s="11" t="s">
        <v>31</v>
      </c>
      <c r="X75" s="11" t="s">
        <v>32</v>
      </c>
      <c r="Y75" s="11" t="s">
        <v>33</v>
      </c>
      <c r="Z75" s="11" t="s">
        <v>34</v>
      </c>
      <c r="AA75" s="11" t="s">
        <v>35</v>
      </c>
      <c r="AB75" s="11" t="s">
        <v>36</v>
      </c>
      <c r="AC75" s="11" t="s">
        <v>37</v>
      </c>
      <c r="AD75" s="11" t="s">
        <v>26</v>
      </c>
      <c r="AE75" s="11" t="s">
        <v>27</v>
      </c>
      <c r="AF75" s="11" t="s">
        <v>28</v>
      </c>
      <c r="AG75" s="11" t="s">
        <v>29</v>
      </c>
      <c r="AH75" s="11" t="s">
        <v>30</v>
      </c>
      <c r="AI75" s="11" t="s">
        <v>31</v>
      </c>
      <c r="AJ75" s="11" t="s">
        <v>32</v>
      </c>
      <c r="AK75" s="11" t="s">
        <v>33</v>
      </c>
      <c r="AL75" s="11" t="s">
        <v>34</v>
      </c>
      <c r="AM75" s="11" t="s">
        <v>35</v>
      </c>
      <c r="AN75" s="11" t="s">
        <v>36</v>
      </c>
      <c r="AO75" s="11" t="s">
        <v>37</v>
      </c>
      <c r="AP75" s="11" t="s">
        <v>26</v>
      </c>
      <c r="AQ75" s="11" t="s">
        <v>27</v>
      </c>
      <c r="AR75" s="11" t="s">
        <v>28</v>
      </c>
      <c r="AS75" s="11" t="s">
        <v>29</v>
      </c>
      <c r="AT75" s="11" t="s">
        <v>30</v>
      </c>
      <c r="AU75" s="11" t="s">
        <v>31</v>
      </c>
      <c r="AV75" s="11" t="s">
        <v>32</v>
      </c>
      <c r="AW75" s="11" t="s">
        <v>33</v>
      </c>
      <c r="AX75" s="11" t="s">
        <v>34</v>
      </c>
      <c r="AY75" s="11" t="s">
        <v>35</v>
      </c>
      <c r="AZ75" s="11" t="s">
        <v>36</v>
      </c>
      <c r="BA75" s="11" t="s">
        <v>37</v>
      </c>
      <c r="BB75" s="11" t="s">
        <v>26</v>
      </c>
      <c r="BC75" s="11" t="s">
        <v>27</v>
      </c>
      <c r="BD75" s="11" t="s">
        <v>28</v>
      </c>
      <c r="BE75" s="11" t="s">
        <v>29</v>
      </c>
      <c r="BF75" s="11" t="s">
        <v>30</v>
      </c>
      <c r="BG75" s="11" t="s">
        <v>31</v>
      </c>
      <c r="BH75" s="11" t="s">
        <v>32</v>
      </c>
      <c r="BI75" s="11" t="s">
        <v>33</v>
      </c>
      <c r="BJ75" s="11" t="s">
        <v>34</v>
      </c>
      <c r="BK75" s="11" t="s">
        <v>35</v>
      </c>
      <c r="BL75" s="11" t="s">
        <v>36</v>
      </c>
      <c r="BM75" s="11" t="s">
        <v>37</v>
      </c>
      <c r="BN75" s="11" t="s">
        <v>26</v>
      </c>
      <c r="BO75" s="11" t="s">
        <v>27</v>
      </c>
      <c r="BP75" s="11" t="s">
        <v>28</v>
      </c>
      <c r="BQ75" s="11" t="s">
        <v>29</v>
      </c>
      <c r="BR75" s="11" t="s">
        <v>30</v>
      </c>
      <c r="BS75" s="11" t="s">
        <v>31</v>
      </c>
      <c r="BT75" s="11" t="s">
        <v>32</v>
      </c>
      <c r="BU75" s="11" t="s">
        <v>33</v>
      </c>
      <c r="BV75" s="11" t="s">
        <v>34</v>
      </c>
      <c r="BW75" s="11" t="s">
        <v>35</v>
      </c>
      <c r="BX75" s="11" t="s">
        <v>36</v>
      </c>
      <c r="BY75" s="11" t="s">
        <v>37</v>
      </c>
      <c r="BZ75" s="99"/>
      <c r="CA75" s="11" t="s">
        <v>26</v>
      </c>
      <c r="CB75" s="11" t="s">
        <v>27</v>
      </c>
      <c r="CC75" s="11" t="s">
        <v>28</v>
      </c>
      <c r="CD75" s="11" t="s">
        <v>29</v>
      </c>
      <c r="CE75" s="11" t="s">
        <v>30</v>
      </c>
      <c r="CF75" s="11" t="s">
        <v>31</v>
      </c>
      <c r="CG75" s="11" t="s">
        <v>32</v>
      </c>
      <c r="CH75" s="11" t="s">
        <v>33</v>
      </c>
      <c r="CI75" s="11" t="s">
        <v>34</v>
      </c>
      <c r="CJ75" s="11" t="s">
        <v>35</v>
      </c>
      <c r="CK75" s="11" t="s">
        <v>36</v>
      </c>
      <c r="CL75" s="11" t="s">
        <v>37</v>
      </c>
      <c r="CM75" s="99"/>
      <c r="CN75" s="11" t="s">
        <v>26</v>
      </c>
      <c r="CO75" s="11" t="s">
        <v>27</v>
      </c>
      <c r="CP75" s="11" t="s">
        <v>28</v>
      </c>
      <c r="CQ75" s="11" t="s">
        <v>29</v>
      </c>
      <c r="CR75" s="11" t="s">
        <v>30</v>
      </c>
      <c r="CS75" s="11" t="s">
        <v>31</v>
      </c>
      <c r="CT75" s="11" t="s">
        <v>32</v>
      </c>
      <c r="CU75" s="11" t="s">
        <v>33</v>
      </c>
      <c r="CV75" s="11" t="s">
        <v>34</v>
      </c>
      <c r="CW75" s="11" t="s">
        <v>35</v>
      </c>
      <c r="CX75" s="11" t="s">
        <v>36</v>
      </c>
      <c r="CY75" s="11" t="s">
        <v>37</v>
      </c>
      <c r="CZ75" s="99"/>
      <c r="DA75" s="11" t="s">
        <v>26</v>
      </c>
      <c r="DB75" s="11" t="s">
        <v>27</v>
      </c>
      <c r="DC75" s="11" t="s">
        <v>28</v>
      </c>
      <c r="DD75" s="11" t="s">
        <v>29</v>
      </c>
      <c r="DE75" s="11" t="s">
        <v>30</v>
      </c>
      <c r="DF75" s="11" t="s">
        <v>31</v>
      </c>
      <c r="DG75" s="11" t="s">
        <v>32</v>
      </c>
      <c r="DH75" s="11" t="s">
        <v>33</v>
      </c>
      <c r="DI75" s="11" t="s">
        <v>34</v>
      </c>
      <c r="DJ75" s="11" t="s">
        <v>35</v>
      </c>
      <c r="DK75" s="11" t="s">
        <v>36</v>
      </c>
      <c r="DL75" s="11" t="s">
        <v>37</v>
      </c>
      <c r="DM75" s="99"/>
      <c r="DN75" s="11" t="s">
        <v>26</v>
      </c>
      <c r="DO75" s="11" t="s">
        <v>27</v>
      </c>
      <c r="DP75" s="11" t="s">
        <v>28</v>
      </c>
      <c r="DQ75" s="11" t="s">
        <v>29</v>
      </c>
      <c r="DR75" s="11" t="s">
        <v>30</v>
      </c>
      <c r="DS75" s="11" t="s">
        <v>31</v>
      </c>
      <c r="DT75" s="11" t="s">
        <v>32</v>
      </c>
      <c r="DU75" s="11" t="s">
        <v>33</v>
      </c>
      <c r="DV75" s="11" t="s">
        <v>34</v>
      </c>
      <c r="DW75" s="11" t="s">
        <v>35</v>
      </c>
      <c r="DX75" s="11" t="s">
        <v>36</v>
      </c>
      <c r="DY75" s="11" t="s">
        <v>37</v>
      </c>
      <c r="DZ75" s="99"/>
      <c r="EA75" s="11" t="s">
        <v>26</v>
      </c>
      <c r="EB75" s="11" t="s">
        <v>27</v>
      </c>
      <c r="EC75" s="11" t="s">
        <v>28</v>
      </c>
      <c r="ED75" s="11" t="s">
        <v>29</v>
      </c>
      <c r="EE75" s="11" t="s">
        <v>30</v>
      </c>
      <c r="EF75" s="11" t="s">
        <v>31</v>
      </c>
      <c r="EG75" s="11" t="s">
        <v>32</v>
      </c>
      <c r="EH75" s="11" t="s">
        <v>33</v>
      </c>
      <c r="EI75" s="11" t="s">
        <v>34</v>
      </c>
      <c r="EJ75" s="11" t="s">
        <v>35</v>
      </c>
      <c r="EK75" s="11" t="s">
        <v>36</v>
      </c>
      <c r="EL75" s="11" t="s">
        <v>37</v>
      </c>
      <c r="EM75" s="99"/>
    </row>
    <row r="76" spans="2:143" s="74" customFormat="1" ht="15" customHeight="1">
      <c r="B76" s="72" t="s">
        <v>125</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15750.447000000004</v>
      </c>
      <c r="EG76" s="73">
        <f t="shared" si="25"/>
        <v>16285.788999999995</v>
      </c>
      <c r="EH76" s="73">
        <f t="shared" si="25"/>
        <v>16077.826000000001</v>
      </c>
      <c r="EI76" s="73">
        <f t="shared" si="25"/>
        <v>15839.958000000001</v>
      </c>
      <c r="EJ76" s="73">
        <f t="shared" si="25"/>
        <v>0</v>
      </c>
      <c r="EK76" s="73">
        <f t="shared" si="25"/>
        <v>0</v>
      </c>
      <c r="EL76" s="73">
        <f t="shared" si="25"/>
        <v>0</v>
      </c>
      <c r="EM76" s="73">
        <f>+SUM(EM77:EM102)</f>
        <v>140131.88399999999</v>
      </c>
    </row>
    <row r="77" spans="2:143" s="33" customFormat="1" ht="15" customHeight="1">
      <c r="B77" s="71" t="s">
        <v>126</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c r="EK77" s="36"/>
      <c r="EL77" s="36"/>
      <c r="EM77" s="66">
        <f>SUM(EA77:EL77)</f>
        <v>9176.3960000000006</v>
      </c>
    </row>
    <row r="78" spans="2:143" s="33" customFormat="1" ht="15" customHeight="1">
      <c r="B78" s="71" t="s">
        <v>127</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c r="EK78" s="36"/>
      <c r="EL78" s="36"/>
      <c r="EM78" s="66">
        <f t="shared" ref="EM78:EM102" si="30">SUM(EA78:EL78)</f>
        <v>2626.877</v>
      </c>
    </row>
    <row r="79" spans="2:143" s="33" customFormat="1" ht="15" customHeight="1">
      <c r="B79" s="71" t="s">
        <v>128</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c r="EK79" s="36"/>
      <c r="EL79" s="36"/>
      <c r="EM79" s="66">
        <f t="shared" si="30"/>
        <v>2865.9459999999999</v>
      </c>
    </row>
    <row r="80" spans="2:143" s="33" customFormat="1" ht="15" customHeight="1">
      <c r="B80" s="71" t="s">
        <v>129</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c r="EK80" s="36"/>
      <c r="EL80" s="36"/>
      <c r="EM80" s="66">
        <f t="shared" si="30"/>
        <v>5245.2359999999999</v>
      </c>
    </row>
    <row r="81" spans="2:143" s="33" customFormat="1" ht="15" customHeight="1">
      <c r="B81" s="71" t="s">
        <v>130</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c r="EK81" s="36"/>
      <c r="EL81" s="36"/>
      <c r="EM81" s="66">
        <f t="shared" si="30"/>
        <v>4463.973</v>
      </c>
    </row>
    <row r="82" spans="2:143" s="33" customFormat="1" ht="15" customHeight="1">
      <c r="B82" s="71" t="s">
        <v>131</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c r="EK82" s="36"/>
      <c r="EL82" s="36"/>
      <c r="EM82" s="66">
        <f t="shared" si="30"/>
        <v>3888.991</v>
      </c>
    </row>
    <row r="83" spans="2:143" s="33" customFormat="1" ht="15" customHeight="1">
      <c r="B83" s="71" t="s">
        <v>132</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c r="EK83" s="36"/>
      <c r="EL83" s="36"/>
      <c r="EM83" s="66">
        <f t="shared" si="30"/>
        <v>5434.2040000000006</v>
      </c>
    </row>
    <row r="84" spans="2:143" s="33" customFormat="1" ht="15" customHeight="1">
      <c r="B84" s="71" t="s">
        <v>133</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c r="EK84" s="36"/>
      <c r="EL84" s="36"/>
      <c r="EM84" s="66">
        <f t="shared" si="30"/>
        <v>2603.1440000000002</v>
      </c>
    </row>
    <row r="85" spans="2:143" s="33" customFormat="1" ht="15" customHeight="1">
      <c r="B85" s="71" t="s">
        <v>134</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c r="EK85" s="36"/>
      <c r="EL85" s="36"/>
      <c r="EM85" s="66">
        <f t="shared" si="30"/>
        <v>2889.28</v>
      </c>
    </row>
    <row r="86" spans="2:143" s="33" customFormat="1" ht="15" customHeight="1">
      <c r="B86" s="71" t="s">
        <v>135</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c r="EK86" s="36"/>
      <c r="EL86" s="36"/>
      <c r="EM86" s="66">
        <f t="shared" si="30"/>
        <v>5235.027</v>
      </c>
    </row>
    <row r="87" spans="2:143" s="33" customFormat="1" ht="15" customHeight="1">
      <c r="B87" s="71" t="s">
        <v>136</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c r="EK87" s="36"/>
      <c r="EL87" s="36"/>
      <c r="EM87" s="66">
        <f t="shared" si="30"/>
        <v>7531.2029999999995</v>
      </c>
    </row>
    <row r="88" spans="2:143" s="33" customFormat="1" ht="15" customHeight="1">
      <c r="B88" s="71" t="s">
        <v>137</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c r="EK88" s="36"/>
      <c r="EL88" s="36"/>
      <c r="EM88" s="66">
        <f t="shared" si="30"/>
        <v>2719.348</v>
      </c>
    </row>
    <row r="89" spans="2:143" s="33" customFormat="1" ht="15" customHeight="1">
      <c r="B89" s="71" t="s">
        <v>138</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c r="EK89" s="36"/>
      <c r="EL89" s="36"/>
      <c r="EM89" s="66">
        <f t="shared" si="30"/>
        <v>11661.300000000001</v>
      </c>
    </row>
    <row r="90" spans="2:143" s="33" customFormat="1" ht="15" customHeight="1">
      <c r="B90" s="71" t="s">
        <v>139</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c r="EK90" s="36"/>
      <c r="EL90" s="36"/>
      <c r="EM90" s="66">
        <f t="shared" si="30"/>
        <v>4729.0209999999997</v>
      </c>
    </row>
    <row r="91" spans="2:143" s="33" customFormat="1" ht="15" customHeight="1">
      <c r="B91" s="71" t="s">
        <v>140</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c r="EK91" s="36"/>
      <c r="EL91" s="36"/>
      <c r="EM91" s="66">
        <f t="shared" si="30"/>
        <v>12914.951999999999</v>
      </c>
    </row>
    <row r="92" spans="2:143" s="33" customFormat="1" ht="15" customHeight="1">
      <c r="B92" s="71" t="s">
        <v>141</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c r="EK92" s="36"/>
      <c r="EL92" s="36"/>
      <c r="EM92" s="66">
        <f t="shared" si="30"/>
        <v>11214.742999999999</v>
      </c>
    </row>
    <row r="93" spans="2:143" s="33" customFormat="1" ht="15" customHeight="1">
      <c r="B93" s="71" t="s">
        <v>142</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c r="EK93" s="36"/>
      <c r="EL93" s="36"/>
      <c r="EM93" s="66">
        <f t="shared" si="30"/>
        <v>484.46999999999991</v>
      </c>
    </row>
    <row r="94" spans="2:143" s="33" customFormat="1" ht="15" customHeight="1">
      <c r="B94" s="71" t="s">
        <v>143</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c r="EK94" s="36"/>
      <c r="EL94" s="36"/>
      <c r="EM94" s="66">
        <f t="shared" si="30"/>
        <v>1498.6670000000001</v>
      </c>
    </row>
    <row r="95" spans="2:143" s="33" customFormat="1" ht="15" customHeight="1">
      <c r="B95" s="71" t="s">
        <v>144</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c r="EK95" s="36"/>
      <c r="EL95" s="36"/>
      <c r="EM95" s="66">
        <f t="shared" si="30"/>
        <v>6338.4359999999997</v>
      </c>
    </row>
    <row r="96" spans="2:143" s="33" customFormat="1" ht="15" customHeight="1">
      <c r="B96" s="71" t="s">
        <v>145</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c r="EK96" s="36"/>
      <c r="EL96" s="36"/>
      <c r="EM96" s="66">
        <f t="shared" si="30"/>
        <v>4104.4590000000007</v>
      </c>
    </row>
    <row r="97" spans="2:143" s="33" customFormat="1" ht="15" customHeight="1">
      <c r="B97" s="71" t="s">
        <v>146</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c r="EK97" s="36"/>
      <c r="EL97" s="36"/>
      <c r="EM97" s="66">
        <f t="shared" si="30"/>
        <v>4378.1390000000001</v>
      </c>
    </row>
    <row r="98" spans="2:143" s="33" customFormat="1" ht="15" customHeight="1">
      <c r="B98" s="71" t="s">
        <v>147</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c r="EK98" s="36"/>
      <c r="EL98" s="36"/>
      <c r="EM98" s="66">
        <f t="shared" si="30"/>
        <v>3208.2910000000002</v>
      </c>
    </row>
    <row r="99" spans="2:143" s="33" customFormat="1" ht="15" customHeight="1">
      <c r="B99" s="71" t="s">
        <v>148</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c r="EK99" s="36"/>
      <c r="EL99" s="36"/>
      <c r="EM99" s="66">
        <f t="shared" si="30"/>
        <v>4445.2839999999997</v>
      </c>
    </row>
    <row r="100" spans="2:143" s="33" customFormat="1" ht="15" customHeight="1">
      <c r="B100" s="71" t="s">
        <v>149</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c r="EK100" s="36"/>
      <c r="EL100" s="36"/>
      <c r="EM100" s="66">
        <f t="shared" si="30"/>
        <v>4352.78</v>
      </c>
    </row>
    <row r="101" spans="2:143" s="33" customFormat="1" ht="15" customHeight="1">
      <c r="B101" s="71" t="s">
        <v>150</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c r="EK101" s="36"/>
      <c r="EL101" s="36"/>
      <c r="EM101" s="66">
        <f t="shared" si="30"/>
        <v>4089.8510000000001</v>
      </c>
    </row>
    <row r="102" spans="2:143" s="33" customFormat="1" ht="15" customHeight="1">
      <c r="B102" s="71" t="s">
        <v>151</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c r="EK102" s="36"/>
      <c r="EL102" s="36"/>
      <c r="EM102" s="66">
        <f t="shared" si="30"/>
        <v>12031.866</v>
      </c>
    </row>
    <row r="103" spans="2:143" s="33" customFormat="1" ht="15" customHeight="1">
      <c r="B103" s="106" t="s">
        <v>152</v>
      </c>
      <c r="C103" s="41"/>
      <c r="AP103" s="57"/>
      <c r="AQ103" s="57"/>
    </row>
    <row r="104" spans="2:143" s="33" customFormat="1" ht="14.25">
      <c r="B104" s="107"/>
      <c r="C104" s="41"/>
    </row>
    <row r="105" spans="2:143" s="33" customFormat="1" ht="14.25">
      <c r="B105" s="107"/>
      <c r="C105" s="41"/>
    </row>
    <row r="106" spans="2:143" s="33" customFormat="1" ht="14.25">
      <c r="C106" s="41"/>
      <c r="BZ106" s="33" t="s">
        <v>153</v>
      </c>
    </row>
    <row r="107" spans="2:143" s="33" customFormat="1" ht="14.25">
      <c r="C107" s="41"/>
    </row>
    <row r="108" spans="2:143" s="33" customFormat="1" ht="14.25">
      <c r="C108" s="41"/>
    </row>
    <row r="109" spans="2:143" s="33" customFormat="1" ht="14.25">
      <c r="C109" s="41"/>
    </row>
    <row r="110" spans="2:143" s="33" customFormat="1" ht="14.25">
      <c r="C110" s="41"/>
    </row>
  </sheetData>
  <sheetProtection sort="0" autoFilter="0"/>
  <mergeCells count="157">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Haybi Micaela Guillen Delgado</cp:lastModifiedBy>
  <cp:revision/>
  <dcterms:created xsi:type="dcterms:W3CDTF">2016-12-17T22:53:22Z</dcterms:created>
  <dcterms:modified xsi:type="dcterms:W3CDTF">2024-11-28T15:48:20Z</dcterms:modified>
  <cp:category/>
  <cp:contentStatus/>
</cp:coreProperties>
</file>