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4\_PORTAL_WEB_2024\4_PUBLICACIONES\BOLETIN ESTADISTICO GRE\ABRIL 2024\"/>
    </mc:Choice>
  </mc:AlternateContent>
  <xr:revisionPtr revIDLastSave="0" documentId="8_{A41A27A4-8BEF-4C69-AFAC-68B7EAD5FCD8}" xr6:coauthVersionLast="47" xr6:coauthVersionMax="47" xr10:uidLastSave="{00000000-0000-0000-0000-000000000000}"/>
  <bookViews>
    <workbookView xWindow="-120" yWindow="-120" windowWidth="20730" windowHeight="11160" tabRatio="599" firstSheet="1" activeTab="1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U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<sst xmlns="http://schemas.openxmlformats.org/spreadsheetml/2006/main" count="5498" uniqueCount="139">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</sst>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8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1" xfId="14900" xr:uid="{00000000-0005-0000-0000-000063120000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0" t="s">
        <v>2</v>
      </c>
    </row>
    <row r="7" spans="3:4" s="5" customFormat="1" ht="28.5" customHeight="1" thickBot="1">
      <c r="C7" s="4"/>
      <c r="D7" s="71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tabSelected="1" zoomScale="70" zoomScaleNormal="70" workbookViewId="0">
      <pane xSplit="1" topLeftCell="KN1" activePane="topRight" state="frozen"/>
      <selection pane="topRight" activeCell="LF17" sqref="LF17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1" width="12.7109375" style="12"/>
    <col min="302" max="302" width="15.28515625" style="12" bestFit="1" customWidth="1"/>
    <col min="303" max="303" width="14.140625" style="12" bestFit="1" customWidth="1"/>
    <col min="304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2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5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5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5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5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5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5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5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5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5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5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5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5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5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5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5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7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7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7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7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7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7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7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7" t="s">
        <v>68</v>
      </c>
      <c r="KO7" s="74">
        <v>2024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7" t="s">
        <v>138</v>
      </c>
    </row>
    <row r="8" spans="1:313" ht="15">
      <c r="A8" s="73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6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6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6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6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6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6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6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6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6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6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6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6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6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6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6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7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7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7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7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7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7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7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7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7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1080418</v>
      </c>
      <c r="KG9" s="18">
        <v>1048035</v>
      </c>
      <c r="KH9" s="18">
        <v>1192278</v>
      </c>
      <c r="KI9" s="18">
        <v>1251886</v>
      </c>
      <c r="KJ9" s="18">
        <v>1135733</v>
      </c>
      <c r="KK9" s="18">
        <v>1179299</v>
      </c>
      <c r="KL9" s="18">
        <v>1125788</v>
      </c>
      <c r="KM9" s="48">
        <v>1200985</v>
      </c>
      <c r="KN9" s="18">
        <f>+SUM(KB9:KM9)</f>
        <v>13101244</v>
      </c>
      <c r="KO9" s="18">
        <v>1201731</v>
      </c>
      <c r="KP9" s="18">
        <v>1099902</v>
      </c>
      <c r="KQ9" s="18"/>
      <c r="KR9" s="18"/>
      <c r="KS9" s="18"/>
      <c r="KT9" s="18"/>
      <c r="KU9" s="18"/>
      <c r="KV9" s="18"/>
      <c r="KW9" s="18"/>
      <c r="KX9" s="18"/>
      <c r="KY9" s="18"/>
      <c r="KZ9" s="48"/>
      <c r="LA9" s="18">
        <f>+SUM(KO9:KZ9)</f>
        <v>2301633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583718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7263901</v>
      </c>
      <c r="KO10" s="18">
        <v>645103</v>
      </c>
      <c r="KP10" s="18">
        <v>625387</v>
      </c>
      <c r="KQ10" s="18"/>
      <c r="KR10" s="18"/>
      <c r="KS10" s="18"/>
      <c r="KT10" s="18"/>
      <c r="KU10" s="18"/>
      <c r="KV10" s="18"/>
      <c r="KW10" s="18"/>
      <c r="KX10" s="18"/>
      <c r="KY10" s="18"/>
      <c r="KZ10" s="48"/>
      <c r="LA10" s="18">
        <f>+SUM(KO10:KZ10)</f>
        <v>1270490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/>
      <c r="KR11" s="18"/>
      <c r="KS11" s="18"/>
      <c r="KT11" s="18"/>
      <c r="KU11" s="18"/>
      <c r="KV11" s="18"/>
      <c r="KW11" s="18"/>
      <c r="KX11" s="18"/>
      <c r="KY11" s="18"/>
      <c r="KZ11" s="48"/>
      <c r="LA11" s="18">
        <f>+SUM(KO11:KZ11)</f>
        <v>254112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1623370</v>
      </c>
      <c r="KC12" s="20">
        <f t="shared" si="4"/>
        <v>1503808</v>
      </c>
      <c r="KD12" s="20">
        <f t="shared" si="4"/>
        <v>1603049</v>
      </c>
      <c r="KE12" s="20">
        <f t="shared" si="4"/>
        <v>1563265</v>
      </c>
      <c r="KF12" s="20">
        <f t="shared" si="4"/>
        <v>1703763</v>
      </c>
      <c r="KG12" s="20">
        <f t="shared" si="4"/>
        <v>1667210</v>
      </c>
      <c r="KH12" s="20">
        <f t="shared" si="4"/>
        <v>1920022</v>
      </c>
      <c r="KI12" s="20">
        <f t="shared" si="4"/>
        <v>2010804</v>
      </c>
      <c r="KJ12" s="20">
        <f t="shared" si="4"/>
        <v>1855732</v>
      </c>
      <c r="KK12" s="20">
        <f t="shared" si="4"/>
        <v>1960139</v>
      </c>
      <c r="KL12" s="20">
        <f t="shared" si="4"/>
        <v>1865941</v>
      </c>
      <c r="KM12" s="20">
        <f t="shared" si="4"/>
        <v>1969557</v>
      </c>
      <c r="KN12" s="20">
        <f t="shared" si="4"/>
        <v>21246660</v>
      </c>
      <c r="KO12" s="20">
        <f t="shared" ref="KO12:LA12" si="5">SUM(KO9:KO11)</f>
        <v>1984381</v>
      </c>
      <c r="KP12" s="20">
        <f t="shared" si="5"/>
        <v>1841854</v>
      </c>
      <c r="KQ12" s="20">
        <f t="shared" si="5"/>
        <v>0</v>
      </c>
      <c r="KR12" s="20">
        <f t="shared" si="5"/>
        <v>0</v>
      </c>
      <c r="KS12" s="20">
        <f t="shared" si="5"/>
        <v>0</v>
      </c>
      <c r="KT12" s="20">
        <f t="shared" si="5"/>
        <v>0</v>
      </c>
      <c r="KU12" s="20">
        <f t="shared" si="5"/>
        <v>0</v>
      </c>
      <c r="KV12" s="20">
        <f t="shared" si="5"/>
        <v>0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3826235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2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5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5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5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5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5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5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5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5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5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5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5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5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5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5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7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7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7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7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7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7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7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7" t="s">
        <v>68</v>
      </c>
      <c r="KO16" s="74">
        <f>KO7</f>
        <v>2024</v>
      </c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7" t="s">
        <v>138</v>
      </c>
    </row>
    <row r="17" spans="1:313" ht="15">
      <c r="A17" s="73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6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6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6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6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6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6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6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6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6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6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6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6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6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6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6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7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7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7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7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7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7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7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7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7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>
        <f>+SUM(KO18:KZ18)</f>
        <v>3691.02016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>
        <f>+SUM(KO19:KZ19)</f>
        <v>31256.42871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0</v>
      </c>
      <c r="KR20" s="20">
        <f t="shared" si="12"/>
        <v>0</v>
      </c>
      <c r="KS20" s="20">
        <f t="shared" si="12"/>
        <v>0</v>
      </c>
      <c r="KT20" s="20">
        <f t="shared" si="12"/>
        <v>0</v>
      </c>
      <c r="KU20" s="20">
        <f t="shared" si="12"/>
        <v>0</v>
      </c>
      <c r="KV20" s="20">
        <f t="shared" si="12"/>
        <v>0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34947.44887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2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5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5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5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5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5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5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5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5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5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5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5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5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5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5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7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7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7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7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7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7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7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7" t="s">
        <v>68</v>
      </c>
      <c r="KO24" s="74">
        <f>KO7</f>
        <v>2024</v>
      </c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7" t="s">
        <v>138</v>
      </c>
    </row>
    <row r="25" spans="1:313" ht="15">
      <c r="A25" s="73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6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6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6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6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6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6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6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6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6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6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6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6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6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6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6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7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7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7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7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7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7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7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7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7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8584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9730</v>
      </c>
      <c r="KN26" s="18">
        <f>+SUM(KB26:KM26)</f>
        <v>107361</v>
      </c>
      <c r="KO26" s="18">
        <v>9287</v>
      </c>
      <c r="KP26" s="18">
        <v>8564</v>
      </c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>
        <f>+SUM(KO26:KZ26)</f>
        <v>17851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>
        <f>+SUM(KO27:KZ27)</f>
        <v>11263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13486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15539</v>
      </c>
      <c r="KN28" s="20">
        <f t="shared" si="18"/>
        <v>170515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0</v>
      </c>
      <c r="KR28" s="20">
        <f t="shared" si="19"/>
        <v>0</v>
      </c>
      <c r="KS28" s="20">
        <f t="shared" si="19"/>
        <v>0</v>
      </c>
      <c r="KT28" s="20">
        <f t="shared" si="19"/>
        <v>0</v>
      </c>
      <c r="KU28" s="20">
        <f t="shared" si="19"/>
        <v>0</v>
      </c>
      <c r="KV28" s="20">
        <f t="shared" si="19"/>
        <v>0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29114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2" t="s">
        <v>91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5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5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5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5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5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5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5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5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5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5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5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5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5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5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7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7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7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7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7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7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7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7" t="s">
        <v>68</v>
      </c>
      <c r="KO32" s="74">
        <f>KO7</f>
        <v>2024</v>
      </c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7" t="s">
        <v>138</v>
      </c>
    </row>
    <row r="33" spans="1:313" ht="15">
      <c r="A33" s="73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6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6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6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6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6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6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6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6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6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6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6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6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6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6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6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7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7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7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7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7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7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7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7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7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23749.09186</v>
      </c>
      <c r="KP34" s="18">
        <v>22315.436409999998</v>
      </c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>
        <f>+SUM(KO34:KZ34)</f>
        <v>46064.528269999995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8444.8979099999997</v>
      </c>
      <c r="KP35" s="18">
        <v>7139.3530899999996</v>
      </c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>
        <f>+SUM(KO35:KZ35)</f>
        <v>15584.251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32193.98977</v>
      </c>
      <c r="KP36" s="20">
        <f t="shared" ref="KP36:LA36" si="27">SUM(KP34:KP35)</f>
        <v>29454.789499999999</v>
      </c>
      <c r="KQ36" s="20">
        <f t="shared" si="27"/>
        <v>0</v>
      </c>
      <c r="KR36" s="20">
        <f t="shared" si="27"/>
        <v>0</v>
      </c>
      <c r="KS36" s="20">
        <f t="shared" si="27"/>
        <v>0</v>
      </c>
      <c r="KT36" s="20">
        <f t="shared" si="27"/>
        <v>0</v>
      </c>
      <c r="KU36" s="20">
        <f t="shared" si="27"/>
        <v>0</v>
      </c>
      <c r="KV36" s="20">
        <f t="shared" si="27"/>
        <v>0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61648.779269999999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3" spans="1:313">
      <c r="JL43" s="11"/>
    </row>
    <row r="44" spans="1:313">
      <c r="JL44" s="11"/>
    </row>
  </sheetData>
  <mergeCells count="196"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CA7:CA8"/>
    <mergeCell ref="CB7:CM7"/>
    <mergeCell ref="CN7:CN8"/>
    <mergeCell ref="CO7:CZ7"/>
    <mergeCell ref="DA7:DA8"/>
    <mergeCell ref="DB7:DM7"/>
    <mergeCell ref="A7:A8"/>
    <mergeCell ref="B7:M7"/>
    <mergeCell ref="N7:N8"/>
    <mergeCell ref="O7:Z7"/>
    <mergeCell ref="AA7:AA8"/>
    <mergeCell ref="AB7:A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topLeftCell="A87" zoomScale="55" zoomScaleNormal="55" workbookViewId="0">
      <pane xSplit="1" topLeftCell="IC1" activePane="topRight" state="frozen"/>
      <selection pane="topRight" activeCell="ID132" sqref="ID132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2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5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5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5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5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5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5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5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5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5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5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5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5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5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5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7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7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7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7" t="s">
        <v>68</v>
      </c>
      <c r="IC9" s="74">
        <v>2024</v>
      </c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7" t="s">
        <v>138</v>
      </c>
    </row>
    <row r="10" spans="1:249" ht="15.95" customHeight="1">
      <c r="A10" s="73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6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6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6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6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6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6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6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6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6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6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6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6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6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6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7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7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7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7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7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5">
        <f>SUM(IC11:IN11)</f>
        <v>121724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5">
        <f t="shared" ref="IO12:IO23" si="18">SUM(IC12:IN12)</f>
        <v>4726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5">
        <f t="shared" si="18"/>
        <v>16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5">
        <f t="shared" si="18"/>
        <v>170437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5">
        <f t="shared" si="18"/>
        <v>112276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5">
        <f t="shared" si="18"/>
        <v>60375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5">
        <f t="shared" si="18"/>
        <v>208081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5">
        <f t="shared" si="18"/>
        <v>159856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5">
        <f t="shared" si="18"/>
        <v>82287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5">
        <f t="shared" si="18"/>
        <v>7531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5">
        <f t="shared" si="18"/>
        <v>146650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5">
        <f t="shared" si="18"/>
        <v>192186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 t="shared" si="27"/>
        <v>0</v>
      </c>
      <c r="IF23" s="20">
        <f t="shared" si="27"/>
        <v>0</v>
      </c>
      <c r="IG23" s="20">
        <f t="shared" si="27"/>
        <v>0</v>
      </c>
      <c r="IH23" s="20">
        <f t="shared" si="27"/>
        <v>0</v>
      </c>
      <c r="II23" s="20">
        <f t="shared" si="27"/>
        <v>0</v>
      </c>
      <c r="IJ23" s="20">
        <f t="shared" si="27"/>
        <v>0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1266145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2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5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5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5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5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5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5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5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5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5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5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5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5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7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7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7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7" t="s">
        <v>68</v>
      </c>
      <c r="IC27" s="74">
        <v>2024</v>
      </c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7" t="s">
        <v>138</v>
      </c>
    </row>
    <row r="28" spans="1:249" ht="15.95" customHeight="1">
      <c r="A28" s="73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6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6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6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6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6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6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6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6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6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6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6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6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6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6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7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7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7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7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7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5">
        <f t="shared" si="46"/>
        <v>30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5">
        <f t="shared" si="46"/>
        <v>0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5">
        <f t="shared" si="46"/>
        <v>0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5">
        <f t="shared" si="46"/>
        <v>0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5">
        <f t="shared" si="46"/>
        <v>8771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5">
        <f t="shared" si="46"/>
        <v>24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5">
        <f t="shared" si="46"/>
        <v>195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5">
        <f t="shared" si="46"/>
        <v>3878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5">
        <f t="shared" si="46"/>
        <v>1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0</v>
      </c>
      <c r="IF41" s="20">
        <f t="shared" si="64"/>
        <v>0</v>
      </c>
      <c r="IG41" s="20">
        <f t="shared" si="64"/>
        <v>0</v>
      </c>
      <c r="IH41" s="20">
        <f t="shared" si="64"/>
        <v>0</v>
      </c>
      <c r="II41" s="20">
        <f t="shared" si="64"/>
        <v>0</v>
      </c>
      <c r="IJ41" s="20">
        <f t="shared" si="64"/>
        <v>0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12899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2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5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5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5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5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5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5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5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5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5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5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5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5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7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7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7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7" t="s">
        <v>68</v>
      </c>
      <c r="IC48" s="74">
        <v>2024</v>
      </c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7" t="s">
        <v>138</v>
      </c>
    </row>
    <row r="49" spans="1:249" ht="15.95" customHeight="1">
      <c r="A49" s="73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6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6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6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6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6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6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6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6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6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6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6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6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6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6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7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7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7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7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7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45.619399999999999</v>
      </c>
      <c r="ID50" s="24">
        <v>49.185600000000001</v>
      </c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5">
        <f>SUM(IC50:IN50)</f>
        <v>94.805000000000007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924.47990000000004</v>
      </c>
      <c r="ID53" s="24">
        <v>909.39745000000005</v>
      </c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5">
        <f t="shared" si="83"/>
        <v>1833.8773500000002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116.79030999999999</v>
      </c>
      <c r="ID54" s="24">
        <v>130.7131</v>
      </c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5">
        <f t="shared" si="83"/>
        <v>247.50340999999997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136.56564</v>
      </c>
      <c r="ID56" s="24">
        <v>151.30529100000001</v>
      </c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5">
        <f t="shared" si="83"/>
        <v>287.87093100000004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30.1191</v>
      </c>
      <c r="ID57" s="24">
        <v>33.058750000000003</v>
      </c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5">
        <f t="shared" si="83"/>
        <v>63.177850000000007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26.030200000000001</v>
      </c>
      <c r="ID58" s="24">
        <v>28.968399999999999</v>
      </c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5">
        <f t="shared" si="83"/>
        <v>54.998599999999996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32.5486</v>
      </c>
      <c r="ID60" s="24">
        <v>43.348799999999997</v>
      </c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5">
        <f t="shared" si="83"/>
        <v>75.897400000000005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79.538789999999992</v>
      </c>
      <c r="ID61" s="24">
        <v>74.137659999999997</v>
      </c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5">
        <f t="shared" si="83"/>
        <v>153.67644999999999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1391.6919400000002</v>
      </c>
      <c r="ID62" s="20">
        <f t="shared" si="101"/>
        <v>1420.1150510000002</v>
      </c>
      <c r="IE62" s="20">
        <f t="shared" si="101"/>
        <v>0</v>
      </c>
      <c r="IF62" s="20">
        <f t="shared" si="101"/>
        <v>0</v>
      </c>
      <c r="IG62" s="20">
        <f t="shared" si="101"/>
        <v>0</v>
      </c>
      <c r="IH62" s="20">
        <f t="shared" si="101"/>
        <v>0</v>
      </c>
      <c r="II62" s="20">
        <f t="shared" si="101"/>
        <v>0</v>
      </c>
      <c r="IJ62" s="20">
        <f t="shared" si="101"/>
        <v>0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2811.8069910000004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0</v>
      </c>
      <c r="IO63" s="29">
        <f>IO62*0.001</f>
        <v>2.8118069910000005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2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5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5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5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5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5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5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5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5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5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5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5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5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5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7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7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7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7" t="s">
        <v>68</v>
      </c>
      <c r="IC66" s="74">
        <v>2024</v>
      </c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7" t="s">
        <v>138</v>
      </c>
    </row>
    <row r="67" spans="1:249" ht="15.95" customHeight="1">
      <c r="A67" s="73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6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6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6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6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6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6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6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6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6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6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6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6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6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6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7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7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7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7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7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2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5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5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5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5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5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5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5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5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5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5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5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5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5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7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7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7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7" t="s">
        <v>68</v>
      </c>
      <c r="IC87" s="74">
        <v>2024</v>
      </c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7" t="s">
        <v>138</v>
      </c>
    </row>
    <row r="88" spans="1:249" ht="15.95" customHeight="1">
      <c r="A88" s="73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6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6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6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6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6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6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6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6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6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6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6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6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6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6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7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7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7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7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7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5">
        <f>SUM(IC89:IN89)</f>
        <v>830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5">
        <f t="shared" ref="IO90:IO100" si="159">SUM(IC90:IN90)</f>
        <v>86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5">
        <f t="shared" si="159"/>
        <v>2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5">
        <f t="shared" si="159"/>
        <v>1626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5">
        <f t="shared" si="159"/>
        <v>2632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5">
        <f t="shared" si="159"/>
        <v>410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5">
        <f t="shared" si="159"/>
        <v>1983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5">
        <f t="shared" si="159"/>
        <v>2105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5">
        <f t="shared" si="159"/>
        <v>585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5">
        <f t="shared" si="159"/>
        <v>10475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5">
        <f t="shared" si="159"/>
        <v>1732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5">
        <f t="shared" si="159"/>
        <v>1600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0</v>
      </c>
      <c r="IF101" s="20">
        <f>SUM(IF89:IF100)</f>
        <v>0</v>
      </c>
      <c r="IG101" s="20">
        <f>SUM(IG89:IG100)</f>
        <v>0</v>
      </c>
      <c r="IH101" s="20">
        <f t="shared" ref="IH101:IN101" si="175">SUM(IH89:IH100)</f>
        <v>0</v>
      </c>
      <c r="II101" s="20">
        <f t="shared" si="175"/>
        <v>0</v>
      </c>
      <c r="IJ101" s="20">
        <f t="shared" si="175"/>
        <v>0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24066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5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5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5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5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5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5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5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5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5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5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5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5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5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5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7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7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7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7" t="s">
        <v>68</v>
      </c>
      <c r="IC105" s="74">
        <v>2024</v>
      </c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7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6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6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6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6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6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6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6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6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6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6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6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6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6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6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7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7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7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7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7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5">
        <f t="shared" si="194"/>
        <v>33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5">
        <f t="shared" si="194"/>
        <v>4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18"/>
      <c r="IF112" s="18"/>
      <c r="IG112" s="24"/>
      <c r="IH112" s="24"/>
      <c r="II112" s="24"/>
      <c r="IJ112" s="24"/>
      <c r="IK112" s="24"/>
      <c r="IL112" s="24"/>
      <c r="IM112" s="24"/>
      <c r="IN112" s="24"/>
      <c r="IO112" s="25">
        <f t="shared" si="194"/>
        <v>0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18"/>
      <c r="IF113" s="54"/>
      <c r="IG113" s="24"/>
      <c r="IH113" s="24"/>
      <c r="II113" s="24"/>
      <c r="IJ113" s="24"/>
      <c r="IK113" s="24"/>
      <c r="IL113" s="24"/>
      <c r="IM113" s="24"/>
      <c r="IN113" s="24"/>
      <c r="IO113" s="25">
        <f t="shared" si="194"/>
        <v>4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/>
      <c r="IF114" s="18"/>
      <c r="IG114" s="24"/>
      <c r="IH114" s="24"/>
      <c r="II114" s="24"/>
      <c r="IJ114" s="24"/>
      <c r="IK114" s="24"/>
      <c r="IL114" s="24"/>
      <c r="IM114" s="24"/>
      <c r="IN114" s="24"/>
      <c r="IO114" s="25">
        <f t="shared" si="194"/>
        <v>78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/>
      <c r="IF115" s="18"/>
      <c r="IG115" s="24"/>
      <c r="IH115" s="24"/>
      <c r="II115" s="24"/>
      <c r="IJ115" s="24"/>
      <c r="IK115" s="24"/>
      <c r="IL115" s="24"/>
      <c r="IM115" s="24"/>
      <c r="IN115" s="24"/>
      <c r="IO115" s="25">
        <f t="shared" si="194"/>
        <v>30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5">
        <f t="shared" si="194"/>
        <v>22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5">
        <f t="shared" si="194"/>
        <v>44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5">
        <f t="shared" si="194"/>
        <v>5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0</v>
      </c>
      <c r="IF119" s="20">
        <f t="shared" si="208"/>
        <v>0</v>
      </c>
      <c r="IG119" s="20">
        <f t="shared" si="208"/>
        <v>0</v>
      </c>
      <c r="IH119" s="20">
        <f t="shared" si="208"/>
        <v>0</v>
      </c>
      <c r="II119" s="20">
        <f t="shared" si="208"/>
        <v>0</v>
      </c>
      <c r="IJ119" s="20">
        <f t="shared" si="208"/>
        <v>0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220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2" t="s">
        <v>118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5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5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5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5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5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5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5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5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5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5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5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5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5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5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7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7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7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7" t="s">
        <v>68</v>
      </c>
      <c r="IC124" s="74">
        <v>2024</v>
      </c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7" t="s">
        <v>138</v>
      </c>
    </row>
    <row r="125" spans="1:249" ht="15.95" customHeight="1">
      <c r="A125" s="73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6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6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6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6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6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6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6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6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6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6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6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6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6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6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7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7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7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7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7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/>
      <c r="IB126" s="25">
        <f>SUM(HP126:IA126)</f>
        <v>27585063.259999994</v>
      </c>
      <c r="IC126" s="24">
        <v>2950344.4499999988</v>
      </c>
      <c r="ID126" s="24">
        <v>2622982.7700000005</v>
      </c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5">
        <f>SUM(IC126:IN126)</f>
        <v>5573327.2199999988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/>
      <c r="IB127" s="25">
        <f>SUM(HP127:IA127)</f>
        <v>3722012.9699999997</v>
      </c>
      <c r="IC127" s="24">
        <v>404862.74</v>
      </c>
      <c r="ID127" s="24">
        <v>316229.38000000006</v>
      </c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5">
        <f>SUM(IC127:IN127)</f>
        <v>721092.12000000011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0</v>
      </c>
      <c r="IB128" s="20">
        <f>SUM(HP128:IA128)</f>
        <v>31307076.229999989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0</v>
      </c>
      <c r="IF128" s="20">
        <f t="shared" si="218"/>
        <v>0</v>
      </c>
      <c r="IG128" s="20">
        <f t="shared" si="218"/>
        <v>0</v>
      </c>
      <c r="IH128" s="20">
        <f t="shared" si="218"/>
        <v>0</v>
      </c>
      <c r="II128" s="20">
        <f t="shared" si="218"/>
        <v>0</v>
      </c>
      <c r="IJ128" s="20">
        <f t="shared" si="218"/>
        <v>0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6294419.3399999989</v>
      </c>
    </row>
    <row r="129" spans="1:240" ht="13.5" customHeight="1">
      <c r="A129" s="78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79"/>
      <c r="FT130" s="11"/>
      <c r="HG130" s="11"/>
      <c r="HS130" s="11"/>
      <c r="IF130" s="11"/>
    </row>
    <row r="131" spans="1:240" ht="13.5" customHeight="1">
      <c r="A131" s="79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zoomScale="60" zoomScaleNormal="60" workbookViewId="0">
      <pane xSplit="1" topLeftCell="FP1" activePane="topRight" state="frozen"/>
      <selection pane="topRight" activeCell="FU92" sqref="FU92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2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5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5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5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5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5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7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7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7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7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7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7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7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7" t="s">
        <v>68</v>
      </c>
      <c r="FP9" s="74">
        <v>2024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7" t="s">
        <v>138</v>
      </c>
    </row>
    <row r="10" spans="1:184" ht="15.95" customHeight="1">
      <c r="A10" s="73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6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6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6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6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6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7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7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7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7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7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7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7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7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7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>
        <f t="shared" ref="GB11:GB16" si="4">SUM(FP11:GA11)</f>
        <v>349517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>
        <f t="shared" si="4"/>
        <v>63237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>
        <f t="shared" si="4"/>
        <v>92626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>
        <f t="shared" si="4"/>
        <v>53646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>
        <f t="shared" si="4"/>
        <v>82401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0</v>
      </c>
      <c r="FS16" s="20">
        <f t="shared" si="15"/>
        <v>0</v>
      </c>
      <c r="FT16" s="20">
        <f t="shared" si="15"/>
        <v>0</v>
      </c>
      <c r="FU16" s="20">
        <f t="shared" si="15"/>
        <v>0</v>
      </c>
      <c r="FV16" s="20">
        <f t="shared" si="15"/>
        <v>0</v>
      </c>
      <c r="FW16" s="20">
        <f t="shared" si="15"/>
        <v>0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641427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2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5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5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5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5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7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7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7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7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7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7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7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7" t="s">
        <v>68</v>
      </c>
      <c r="FP20" s="74">
        <v>2024</v>
      </c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7" t="s">
        <v>138</v>
      </c>
    </row>
    <row r="21" spans="1:184" ht="15.95" customHeight="1">
      <c r="A21" s="73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6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6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6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6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6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7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7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7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7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7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7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7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7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7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>
        <f t="shared" ref="GB22:GB27" si="23">SUM(FP22:GA22)</f>
        <v>162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>
        <f t="shared" si="23"/>
        <v>0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>
        <f t="shared" si="23"/>
        <v>0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0</v>
      </c>
      <c r="FS27" s="20">
        <f t="shared" si="33"/>
        <v>0</v>
      </c>
      <c r="FT27" s="20">
        <f t="shared" si="33"/>
        <v>0</v>
      </c>
      <c r="FU27" s="20">
        <f t="shared" si="33"/>
        <v>0</v>
      </c>
      <c r="FV27" s="20">
        <f t="shared" si="33"/>
        <v>0</v>
      </c>
      <c r="FW27" s="20">
        <f t="shared" si="33"/>
        <v>0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162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2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5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5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7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7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7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7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7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7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7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7" t="s">
        <v>68</v>
      </c>
      <c r="FP34" s="74">
        <v>2024</v>
      </c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7" t="s">
        <v>138</v>
      </c>
    </row>
    <row r="35" spans="1:184" ht="15.95" customHeight="1">
      <c r="A35" s="73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6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6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6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6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6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7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7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7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7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7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7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7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7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7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>
        <f t="shared" ref="GB36:GB41" si="38">SUM(FP36:GA36)</f>
        <v>308187.14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>
        <f t="shared" si="38"/>
        <v>24103.199999999997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>
        <f t="shared" si="38"/>
        <v>94601.299999999988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>
        <f t="shared" si="38"/>
        <v>94950.799999999988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>
        <f t="shared" si="38"/>
        <v>121504.5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0</v>
      </c>
      <c r="FS41" s="20">
        <f t="shared" si="48"/>
        <v>0</v>
      </c>
      <c r="FT41" s="20">
        <f t="shared" si="48"/>
        <v>0</v>
      </c>
      <c r="FU41" s="20">
        <f t="shared" si="48"/>
        <v>0</v>
      </c>
      <c r="FV41" s="20">
        <f t="shared" si="48"/>
        <v>0</v>
      </c>
      <c r="FW41" s="20">
        <f t="shared" si="48"/>
        <v>0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643346.93999999994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2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5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5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5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7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7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7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7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7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7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7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7" t="s">
        <v>68</v>
      </c>
      <c r="FP45" s="74">
        <v>2024</v>
      </c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7" t="s">
        <v>138</v>
      </c>
    </row>
    <row r="46" spans="1:184" ht="15.95" customHeight="1">
      <c r="A46" s="73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6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6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6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6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6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7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7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7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7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7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7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7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7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7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si="64"/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5">+C52/1000</f>
        <v>0</v>
      </c>
      <c r="D53" s="42">
        <f t="shared" si="65"/>
        <v>0</v>
      </c>
      <c r="E53" s="42">
        <f t="shared" si="65"/>
        <v>0</v>
      </c>
      <c r="F53" s="42">
        <f t="shared" si="65"/>
        <v>0</v>
      </c>
      <c r="G53" s="42">
        <f t="shared" si="65"/>
        <v>0</v>
      </c>
      <c r="H53" s="42">
        <f t="shared" si="65"/>
        <v>0</v>
      </c>
      <c r="I53" s="42">
        <f t="shared" si="65"/>
        <v>0</v>
      </c>
      <c r="J53" s="42">
        <f t="shared" si="65"/>
        <v>0</v>
      </c>
      <c r="K53" s="42">
        <f t="shared" si="65"/>
        <v>0</v>
      </c>
      <c r="L53" s="42">
        <f t="shared" si="65"/>
        <v>0</v>
      </c>
      <c r="M53" s="42">
        <f t="shared" si="65"/>
        <v>0</v>
      </c>
      <c r="N53" s="42">
        <f t="shared" si="65"/>
        <v>0</v>
      </c>
      <c r="O53" s="42">
        <f t="shared" si="65"/>
        <v>0</v>
      </c>
      <c r="P53" s="42">
        <f t="shared" si="65"/>
        <v>0</v>
      </c>
      <c r="Q53" s="42">
        <f t="shared" si="65"/>
        <v>0</v>
      </c>
      <c r="R53" s="42">
        <f t="shared" si="65"/>
        <v>0</v>
      </c>
      <c r="S53" s="42">
        <f t="shared" si="65"/>
        <v>0</v>
      </c>
      <c r="T53" s="42">
        <f t="shared" si="65"/>
        <v>0</v>
      </c>
      <c r="U53" s="42">
        <f t="shared" si="65"/>
        <v>0</v>
      </c>
      <c r="V53" s="42">
        <f t="shared" si="65"/>
        <v>0</v>
      </c>
      <c r="W53" s="42">
        <f t="shared" si="65"/>
        <v>0</v>
      </c>
      <c r="X53" s="42">
        <f t="shared" si="65"/>
        <v>0</v>
      </c>
      <c r="Y53" s="42">
        <f t="shared" si="65"/>
        <v>0</v>
      </c>
      <c r="Z53" s="42">
        <f t="shared" si="65"/>
        <v>0</v>
      </c>
      <c r="AA53" s="42">
        <f t="shared" si="65"/>
        <v>0</v>
      </c>
      <c r="AB53" s="42">
        <f t="shared" si="65"/>
        <v>0</v>
      </c>
      <c r="AC53" s="42">
        <f t="shared" si="65"/>
        <v>0</v>
      </c>
      <c r="AD53" s="42">
        <f t="shared" si="65"/>
        <v>0</v>
      </c>
      <c r="AE53" s="42">
        <f t="shared" si="65"/>
        <v>0</v>
      </c>
      <c r="AF53" s="42">
        <f t="shared" si="65"/>
        <v>0</v>
      </c>
      <c r="AG53" s="42">
        <f t="shared" si="65"/>
        <v>0</v>
      </c>
      <c r="AH53" s="42">
        <f t="shared" si="65"/>
        <v>0.128</v>
      </c>
      <c r="AI53" s="42">
        <f t="shared" ref="AI53:BN53" si="66">+AI52/1000</f>
        <v>0</v>
      </c>
      <c r="AJ53" s="42">
        <f t="shared" si="66"/>
        <v>0</v>
      </c>
      <c r="AK53" s="42">
        <f t="shared" si="66"/>
        <v>0</v>
      </c>
      <c r="AL53" s="42">
        <f t="shared" si="66"/>
        <v>0</v>
      </c>
      <c r="AM53" s="42">
        <f t="shared" si="66"/>
        <v>0</v>
      </c>
      <c r="AN53" s="42">
        <f t="shared" si="66"/>
        <v>0</v>
      </c>
      <c r="AO53" s="42">
        <f t="shared" si="66"/>
        <v>0.128</v>
      </c>
      <c r="AP53" s="42">
        <f t="shared" si="66"/>
        <v>0</v>
      </c>
      <c r="AQ53" s="42">
        <f t="shared" si="66"/>
        <v>0</v>
      </c>
      <c r="AR53" s="42">
        <f t="shared" si="66"/>
        <v>0</v>
      </c>
      <c r="AS53" s="42">
        <f t="shared" si="66"/>
        <v>0</v>
      </c>
      <c r="AT53" s="42">
        <f t="shared" si="66"/>
        <v>0</v>
      </c>
      <c r="AU53" s="42">
        <f t="shared" si="66"/>
        <v>0</v>
      </c>
      <c r="AV53" s="42">
        <f t="shared" si="66"/>
        <v>0</v>
      </c>
      <c r="AW53" s="42">
        <f t="shared" si="66"/>
        <v>0</v>
      </c>
      <c r="AX53" s="42">
        <f t="shared" si="66"/>
        <v>0.1198</v>
      </c>
      <c r="AY53" s="42">
        <f t="shared" si="66"/>
        <v>0</v>
      </c>
      <c r="AZ53" s="42">
        <f t="shared" si="66"/>
        <v>0</v>
      </c>
      <c r="BA53" s="42">
        <f t="shared" si="66"/>
        <v>0</v>
      </c>
      <c r="BB53" s="42">
        <f t="shared" si="66"/>
        <v>0.1198</v>
      </c>
      <c r="BC53" s="42">
        <f t="shared" si="66"/>
        <v>0</v>
      </c>
      <c r="BD53" s="42">
        <f t="shared" si="66"/>
        <v>0</v>
      </c>
      <c r="BE53" s="42">
        <f t="shared" si="66"/>
        <v>0</v>
      </c>
      <c r="BF53" s="42">
        <f t="shared" si="66"/>
        <v>0</v>
      </c>
      <c r="BG53" s="42">
        <f t="shared" si="66"/>
        <v>0</v>
      </c>
      <c r="BH53" s="42">
        <f t="shared" si="66"/>
        <v>0</v>
      </c>
      <c r="BI53" s="42">
        <f t="shared" si="66"/>
        <v>0</v>
      </c>
      <c r="BJ53" s="42">
        <f t="shared" si="66"/>
        <v>0</v>
      </c>
      <c r="BK53" s="42">
        <f t="shared" si="66"/>
        <v>0</v>
      </c>
      <c r="BL53" s="42">
        <f t="shared" si="66"/>
        <v>0</v>
      </c>
      <c r="BM53" s="42">
        <f t="shared" si="66"/>
        <v>0</v>
      </c>
      <c r="BN53" s="42">
        <f t="shared" si="66"/>
        <v>0</v>
      </c>
      <c r="BO53" s="42">
        <f t="shared" ref="BO53:BY53" si="67">+BO52/1000</f>
        <v>0</v>
      </c>
      <c r="BP53" s="42">
        <f t="shared" si="67"/>
        <v>0</v>
      </c>
      <c r="BQ53" s="42">
        <f t="shared" si="67"/>
        <v>0</v>
      </c>
      <c r="BR53" s="42">
        <f t="shared" si="67"/>
        <v>0</v>
      </c>
      <c r="BS53" s="42">
        <f t="shared" si="67"/>
        <v>0</v>
      </c>
      <c r="BT53" s="42">
        <f t="shared" si="67"/>
        <v>0</v>
      </c>
      <c r="BU53" s="42">
        <f t="shared" si="67"/>
        <v>0</v>
      </c>
      <c r="BV53" s="42">
        <f t="shared" si="67"/>
        <v>0</v>
      </c>
      <c r="BW53" s="42">
        <f t="shared" si="67"/>
        <v>0</v>
      </c>
      <c r="BX53" s="42">
        <f t="shared" si="67"/>
        <v>0</v>
      </c>
      <c r="BY53" s="42">
        <f t="shared" si="67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2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5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5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5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5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7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7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7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7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7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7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7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7" t="s">
        <v>68</v>
      </c>
      <c r="FP59" s="74">
        <v>2024</v>
      </c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7" t="s">
        <v>138</v>
      </c>
    </row>
    <row r="60" spans="1:184" ht="15.95" customHeight="1">
      <c r="A60" s="73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6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6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6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6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6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7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7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7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7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7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7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7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7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7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1">SUM(FC61:FN61)</f>
        <v>14136</v>
      </c>
      <c r="FP61" s="18">
        <v>1194</v>
      </c>
      <c r="FQ61" s="18">
        <v>1096</v>
      </c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>
        <f t="shared" ref="GB61:GB66" si="72">SUM(FP61:GA61)</f>
        <v>2290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1"/>
        <v>3995</v>
      </c>
      <c r="FP62" s="18">
        <v>295</v>
      </c>
      <c r="FQ62" s="18">
        <v>274</v>
      </c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>
        <f t="shared" si="72"/>
        <v>569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1"/>
        <v>2480</v>
      </c>
      <c r="FP63" s="18">
        <v>314</v>
      </c>
      <c r="FQ63" s="18">
        <v>340</v>
      </c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>
        <f t="shared" si="72"/>
        <v>654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1"/>
        <v>2717</v>
      </c>
      <c r="FP64" s="18">
        <v>199</v>
      </c>
      <c r="FQ64" s="18">
        <v>192</v>
      </c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>
        <f t="shared" si="72"/>
        <v>391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1"/>
        <v>4237</v>
      </c>
      <c r="FP65" s="18">
        <v>298</v>
      </c>
      <c r="FQ65" s="18">
        <v>298</v>
      </c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>
        <f t="shared" si="72"/>
        <v>596</v>
      </c>
    </row>
    <row r="66" spans="1:184" ht="15.95" customHeight="1">
      <c r="A66" s="19" t="s">
        <v>86</v>
      </c>
      <c r="B66" s="19"/>
      <c r="C66" s="20">
        <f t="shared" ref="C66:BS66" si="73">SUM(C61:C65)</f>
        <v>1880</v>
      </c>
      <c r="D66" s="20">
        <f t="shared" si="73"/>
        <v>2117</v>
      </c>
      <c r="E66" s="20">
        <f t="shared" si="73"/>
        <v>2159</v>
      </c>
      <c r="F66" s="20">
        <f t="shared" si="73"/>
        <v>2207</v>
      </c>
      <c r="G66" s="20">
        <f t="shared" si="73"/>
        <v>2298</v>
      </c>
      <c r="H66" s="20">
        <f t="shared" si="73"/>
        <v>2121</v>
      </c>
      <c r="I66" s="20">
        <f t="shared" si="73"/>
        <v>2102</v>
      </c>
      <c r="J66" s="20">
        <f t="shared" si="73"/>
        <v>2190</v>
      </c>
      <c r="K66" s="20">
        <f t="shared" si="73"/>
        <v>2165</v>
      </c>
      <c r="L66" s="20">
        <f t="shared" si="73"/>
        <v>2309</v>
      </c>
      <c r="M66" s="20">
        <f t="shared" si="73"/>
        <v>2573</v>
      </c>
      <c r="N66" s="20">
        <f t="shared" si="73"/>
        <v>2174</v>
      </c>
      <c r="O66" s="20">
        <f t="shared" si="73"/>
        <v>26295</v>
      </c>
      <c r="P66" s="20">
        <f t="shared" si="73"/>
        <v>2184</v>
      </c>
      <c r="Q66" s="20">
        <f t="shared" si="73"/>
        <v>2176</v>
      </c>
      <c r="R66" s="20">
        <f t="shared" si="73"/>
        <v>2408</v>
      </c>
      <c r="S66" s="20">
        <f t="shared" si="73"/>
        <v>2276</v>
      </c>
      <c r="T66" s="20">
        <f t="shared" si="73"/>
        <v>2410</v>
      </c>
      <c r="U66" s="20">
        <f t="shared" si="73"/>
        <v>2294</v>
      </c>
      <c r="V66" s="20">
        <f t="shared" si="73"/>
        <v>2394</v>
      </c>
      <c r="W66" s="20">
        <f t="shared" si="73"/>
        <v>2690</v>
      </c>
      <c r="X66" s="20">
        <f t="shared" si="73"/>
        <v>2188</v>
      </c>
      <c r="Y66" s="20">
        <f t="shared" si="73"/>
        <v>2336</v>
      </c>
      <c r="Z66" s="20">
        <f t="shared" si="73"/>
        <v>2179</v>
      </c>
      <c r="AA66" s="20">
        <f t="shared" si="73"/>
        <v>2273</v>
      </c>
      <c r="AB66" s="20">
        <f>SUM(AB61:AB65)</f>
        <v>27808</v>
      </c>
      <c r="AC66" s="20">
        <f t="shared" si="73"/>
        <v>2304</v>
      </c>
      <c r="AD66" s="20">
        <f t="shared" si="73"/>
        <v>2032</v>
      </c>
      <c r="AE66" s="20">
        <f t="shared" si="73"/>
        <v>2152</v>
      </c>
      <c r="AF66" s="20">
        <f t="shared" si="73"/>
        <v>2150</v>
      </c>
      <c r="AG66" s="20">
        <f t="shared" si="73"/>
        <v>2269</v>
      </c>
      <c r="AH66" s="20">
        <f t="shared" si="73"/>
        <v>2117</v>
      </c>
      <c r="AI66" s="20">
        <f t="shared" si="73"/>
        <v>2426</v>
      </c>
      <c r="AJ66" s="20">
        <f t="shared" si="73"/>
        <v>2614</v>
      </c>
      <c r="AK66" s="20">
        <f t="shared" si="73"/>
        <v>2621</v>
      </c>
      <c r="AL66" s="20">
        <f t="shared" si="73"/>
        <v>2879</v>
      </c>
      <c r="AM66" s="20">
        <f t="shared" si="73"/>
        <v>2366</v>
      </c>
      <c r="AN66" s="20">
        <f t="shared" si="73"/>
        <v>1961</v>
      </c>
      <c r="AO66" s="20">
        <f t="shared" si="73"/>
        <v>27891</v>
      </c>
      <c r="AP66" s="20">
        <f t="shared" si="73"/>
        <v>2204</v>
      </c>
      <c r="AQ66" s="20">
        <f t="shared" si="73"/>
        <v>2078</v>
      </c>
      <c r="AR66" s="20">
        <f t="shared" si="73"/>
        <v>2240</v>
      </c>
      <c r="AS66" s="20">
        <f t="shared" si="73"/>
        <v>2262</v>
      </c>
      <c r="AT66" s="20">
        <f t="shared" si="73"/>
        <v>2408</v>
      </c>
      <c r="AU66" s="20">
        <f t="shared" si="73"/>
        <v>2206</v>
      </c>
      <c r="AV66" s="20">
        <f t="shared" si="73"/>
        <v>2363</v>
      </c>
      <c r="AW66" s="20">
        <f t="shared" si="73"/>
        <v>2721</v>
      </c>
      <c r="AX66" s="20">
        <f t="shared" si="73"/>
        <v>2389</v>
      </c>
      <c r="AY66" s="20">
        <f t="shared" si="73"/>
        <v>2592</v>
      </c>
      <c r="AZ66" s="20">
        <f t="shared" si="73"/>
        <v>2402</v>
      </c>
      <c r="BA66" s="20">
        <f t="shared" si="73"/>
        <v>2341</v>
      </c>
      <c r="BB66" s="20">
        <f>SUM(BB61:BB65)</f>
        <v>28206</v>
      </c>
      <c r="BC66" s="20">
        <f t="shared" si="73"/>
        <v>2214</v>
      </c>
      <c r="BD66" s="20">
        <f t="shared" si="73"/>
        <v>2048</v>
      </c>
      <c r="BE66" s="20">
        <f t="shared" si="73"/>
        <v>2233</v>
      </c>
      <c r="BF66" s="20">
        <f t="shared" si="73"/>
        <v>2407</v>
      </c>
      <c r="BG66" s="20">
        <f t="shared" si="73"/>
        <v>2567</v>
      </c>
      <c r="BH66" s="20">
        <f t="shared" si="73"/>
        <v>2303</v>
      </c>
      <c r="BI66" s="20">
        <f t="shared" si="73"/>
        <v>2533</v>
      </c>
      <c r="BJ66" s="20">
        <f t="shared" si="73"/>
        <v>2715</v>
      </c>
      <c r="BK66" s="20">
        <f t="shared" si="73"/>
        <v>2586</v>
      </c>
      <c r="BL66" s="20">
        <f t="shared" si="73"/>
        <v>2629</v>
      </c>
      <c r="BM66" s="20">
        <f t="shared" si="73"/>
        <v>2443</v>
      </c>
      <c r="BN66" s="20">
        <f t="shared" si="73"/>
        <v>2507</v>
      </c>
      <c r="BO66" s="20">
        <f t="shared" si="73"/>
        <v>29185</v>
      </c>
      <c r="BP66" s="20">
        <f t="shared" si="73"/>
        <v>2386</v>
      </c>
      <c r="BQ66" s="20">
        <f t="shared" si="73"/>
        <v>2117</v>
      </c>
      <c r="BR66" s="20">
        <f t="shared" si="73"/>
        <v>2381</v>
      </c>
      <c r="BS66" s="20">
        <f t="shared" si="73"/>
        <v>2585</v>
      </c>
      <c r="BT66" s="20">
        <f t="shared" ref="BT66:BY66" si="74">SUM(BT61:BT65)</f>
        <v>2669</v>
      </c>
      <c r="BU66" s="20">
        <f t="shared" si="74"/>
        <v>2464</v>
      </c>
      <c r="BV66" s="20">
        <f t="shared" si="74"/>
        <v>2602</v>
      </c>
      <c r="BW66" s="20">
        <f t="shared" si="74"/>
        <v>2720</v>
      </c>
      <c r="BX66" s="20">
        <f t="shared" si="74"/>
        <v>2387</v>
      </c>
      <c r="BY66" s="20">
        <f t="shared" si="74"/>
        <v>2536</v>
      </c>
      <c r="BZ66" s="20">
        <f t="shared" ref="BZ66:CL66" si="75">SUM(BZ61:BZ65)</f>
        <v>2253</v>
      </c>
      <c r="CA66" s="20">
        <f t="shared" si="75"/>
        <v>2382</v>
      </c>
      <c r="CB66" s="20">
        <f t="shared" si="75"/>
        <v>29482</v>
      </c>
      <c r="CC66" s="20">
        <f t="shared" si="75"/>
        <v>2125</v>
      </c>
      <c r="CD66" s="20">
        <f t="shared" si="75"/>
        <v>1991</v>
      </c>
      <c r="CE66" s="20">
        <f t="shared" si="75"/>
        <v>2120</v>
      </c>
      <c r="CF66" s="20">
        <f t="shared" si="75"/>
        <v>2067</v>
      </c>
      <c r="CG66" s="20">
        <f t="shared" si="75"/>
        <v>2310</v>
      </c>
      <c r="CH66" s="20">
        <f t="shared" si="75"/>
        <v>2408</v>
      </c>
      <c r="CI66" s="20">
        <f t="shared" si="75"/>
        <v>2588</v>
      </c>
      <c r="CJ66" s="20">
        <f t="shared" si="75"/>
        <v>2627</v>
      </c>
      <c r="CK66" s="20">
        <f t="shared" si="75"/>
        <v>2678</v>
      </c>
      <c r="CL66" s="20">
        <f t="shared" si="75"/>
        <v>2782</v>
      </c>
      <c r="CM66" s="20">
        <f t="shared" ref="CM66:CY66" si="76">SUM(CM61:CM65)</f>
        <v>2458</v>
      </c>
      <c r="CN66" s="20">
        <f t="shared" si="76"/>
        <v>2690</v>
      </c>
      <c r="CO66" s="20">
        <f t="shared" si="76"/>
        <v>28844</v>
      </c>
      <c r="CP66" s="20">
        <f t="shared" si="76"/>
        <v>2571</v>
      </c>
      <c r="CQ66" s="20">
        <f t="shared" si="76"/>
        <v>2267</v>
      </c>
      <c r="CR66" s="20">
        <f t="shared" si="76"/>
        <v>2561</v>
      </c>
      <c r="CS66" s="20">
        <f t="shared" si="76"/>
        <v>2504</v>
      </c>
      <c r="CT66" s="20">
        <f t="shared" si="76"/>
        <v>2703</v>
      </c>
      <c r="CU66" s="20">
        <f t="shared" si="76"/>
        <v>2763</v>
      </c>
      <c r="CV66" s="20">
        <f t="shared" si="76"/>
        <v>3073</v>
      </c>
      <c r="CW66" s="20">
        <f t="shared" si="76"/>
        <v>3129</v>
      </c>
      <c r="CX66" s="20">
        <f t="shared" si="76"/>
        <v>2605</v>
      </c>
      <c r="CY66" s="20">
        <f t="shared" si="76"/>
        <v>2560</v>
      </c>
      <c r="CZ66" s="20">
        <f t="shared" ref="CZ66:DL66" si="77">SUM(CZ61:CZ65)</f>
        <v>2429</v>
      </c>
      <c r="DA66" s="20">
        <f t="shared" si="77"/>
        <v>2311</v>
      </c>
      <c r="DB66" s="20">
        <f t="shared" si="77"/>
        <v>31476</v>
      </c>
      <c r="DC66" s="20">
        <f t="shared" si="77"/>
        <v>2149</v>
      </c>
      <c r="DD66" s="20">
        <f t="shared" si="77"/>
        <v>2161</v>
      </c>
      <c r="DE66" s="20">
        <f t="shared" si="77"/>
        <v>2287</v>
      </c>
      <c r="DF66" s="20">
        <f t="shared" si="77"/>
        <v>2440</v>
      </c>
      <c r="DG66" s="20">
        <f t="shared" si="77"/>
        <v>2766</v>
      </c>
      <c r="DH66" s="20">
        <f t="shared" si="77"/>
        <v>2596</v>
      </c>
      <c r="DI66" s="20">
        <f t="shared" si="77"/>
        <v>2698</v>
      </c>
      <c r="DJ66" s="20">
        <f t="shared" si="77"/>
        <v>2871</v>
      </c>
      <c r="DK66" s="20">
        <f t="shared" si="77"/>
        <v>2734</v>
      </c>
      <c r="DL66" s="20">
        <f t="shared" si="77"/>
        <v>2490</v>
      </c>
      <c r="DM66" s="20">
        <f t="shared" ref="DM66:EA66" si="78">SUM(DM61:DM65)</f>
        <v>2423</v>
      </c>
      <c r="DN66" s="20">
        <f t="shared" si="78"/>
        <v>2524</v>
      </c>
      <c r="DO66" s="20">
        <f t="shared" si="78"/>
        <v>30139</v>
      </c>
      <c r="DP66" s="20">
        <f t="shared" si="78"/>
        <v>2572</v>
      </c>
      <c r="DQ66" s="20">
        <f t="shared" si="78"/>
        <v>2376</v>
      </c>
      <c r="DR66" s="20">
        <f t="shared" si="78"/>
        <v>1471</v>
      </c>
      <c r="DS66" s="20">
        <f t="shared" si="78"/>
        <v>294</v>
      </c>
      <c r="DT66" s="20">
        <f t="shared" si="78"/>
        <v>297</v>
      </c>
      <c r="DU66" s="20">
        <f t="shared" si="78"/>
        <v>323</v>
      </c>
      <c r="DV66" s="20">
        <f t="shared" si="78"/>
        <v>505</v>
      </c>
      <c r="DW66" s="20">
        <f t="shared" si="78"/>
        <v>688</v>
      </c>
      <c r="DX66" s="20">
        <f t="shared" si="78"/>
        <v>501</v>
      </c>
      <c r="DY66" s="20">
        <f t="shared" si="78"/>
        <v>1062</v>
      </c>
      <c r="DZ66" s="20">
        <f t="shared" si="78"/>
        <v>1127</v>
      </c>
      <c r="EA66" s="20">
        <f t="shared" si="78"/>
        <v>1457</v>
      </c>
      <c r="EB66" s="20">
        <f t="shared" si="68"/>
        <v>12673</v>
      </c>
      <c r="EC66" s="20">
        <f t="shared" ref="EC66:EN66" si="79">SUM(EC61:EC65)</f>
        <v>1434</v>
      </c>
      <c r="ED66" s="20">
        <f t="shared" si="79"/>
        <v>771</v>
      </c>
      <c r="EE66" s="20">
        <f t="shared" si="79"/>
        <v>1193</v>
      </c>
      <c r="EF66" s="20">
        <f t="shared" si="79"/>
        <v>1290</v>
      </c>
      <c r="EG66" s="20">
        <f t="shared" si="79"/>
        <v>1475</v>
      </c>
      <c r="EH66" s="20">
        <f t="shared" si="79"/>
        <v>1593</v>
      </c>
      <c r="EI66" s="20">
        <f t="shared" si="79"/>
        <v>1741</v>
      </c>
      <c r="EJ66" s="20">
        <f t="shared" si="79"/>
        <v>1714</v>
      </c>
      <c r="EK66" s="20">
        <f t="shared" si="79"/>
        <v>1694</v>
      </c>
      <c r="EL66" s="20">
        <f t="shared" si="79"/>
        <v>1863</v>
      </c>
      <c r="EM66" s="20">
        <f t="shared" si="79"/>
        <v>1896</v>
      </c>
      <c r="EN66" s="20">
        <f t="shared" si="79"/>
        <v>1827</v>
      </c>
      <c r="EO66" s="20">
        <f t="shared" si="69"/>
        <v>18491</v>
      </c>
      <c r="EP66" s="20">
        <f t="shared" ref="EP66:FA66" si="80">SUM(EP61:EP65)</f>
        <v>1643</v>
      </c>
      <c r="EQ66" s="20">
        <f t="shared" si="80"/>
        <v>1610</v>
      </c>
      <c r="ER66" s="20">
        <f t="shared" si="80"/>
        <v>1759</v>
      </c>
      <c r="ES66" s="20">
        <f t="shared" si="80"/>
        <v>1895</v>
      </c>
      <c r="ET66" s="20">
        <f t="shared" si="80"/>
        <v>1967</v>
      </c>
      <c r="EU66" s="20">
        <f t="shared" si="80"/>
        <v>1957</v>
      </c>
      <c r="EV66" s="20">
        <f t="shared" si="80"/>
        <v>2485</v>
      </c>
      <c r="EW66" s="20">
        <f t="shared" si="80"/>
        <v>2496</v>
      </c>
      <c r="EX66" s="20">
        <f t="shared" si="80"/>
        <v>2324</v>
      </c>
      <c r="EY66" s="20">
        <f t="shared" si="80"/>
        <v>2647</v>
      </c>
      <c r="EZ66" s="20">
        <f t="shared" si="80"/>
        <v>2629</v>
      </c>
      <c r="FA66" s="20">
        <f t="shared" si="80"/>
        <v>2282</v>
      </c>
      <c r="FB66" s="20">
        <f t="shared" si="70"/>
        <v>25694</v>
      </c>
      <c r="FC66" s="20">
        <f t="shared" ref="FC66:FN66" si="81">SUM(FC61:FC65)</f>
        <v>1906</v>
      </c>
      <c r="FD66" s="20">
        <f t="shared" si="81"/>
        <v>1776</v>
      </c>
      <c r="FE66" s="20">
        <f t="shared" si="81"/>
        <v>2003</v>
      </c>
      <c r="FF66" s="20">
        <f t="shared" si="81"/>
        <v>2115</v>
      </c>
      <c r="FG66" s="20">
        <f t="shared" si="81"/>
        <v>2340</v>
      </c>
      <c r="FH66" s="20">
        <f t="shared" si="81"/>
        <v>2256</v>
      </c>
      <c r="FI66" s="20">
        <f t="shared" si="81"/>
        <v>2433</v>
      </c>
      <c r="FJ66" s="20">
        <f t="shared" si="81"/>
        <v>2613</v>
      </c>
      <c r="FK66" s="20">
        <f t="shared" si="81"/>
        <v>2544</v>
      </c>
      <c r="FL66" s="20">
        <f t="shared" si="81"/>
        <v>2547</v>
      </c>
      <c r="FM66" s="20">
        <f t="shared" si="81"/>
        <v>2424</v>
      </c>
      <c r="FN66" s="20">
        <f t="shared" si="81"/>
        <v>2608</v>
      </c>
      <c r="FO66" s="20">
        <f t="shared" si="71"/>
        <v>27565</v>
      </c>
      <c r="FP66" s="20">
        <f t="shared" ref="FP66:GA66" si="82">SUM(FP61:FP65)</f>
        <v>2300</v>
      </c>
      <c r="FQ66" s="20">
        <f t="shared" si="82"/>
        <v>2200</v>
      </c>
      <c r="FR66" s="20">
        <f t="shared" si="82"/>
        <v>0</v>
      </c>
      <c r="FS66" s="20">
        <f t="shared" si="82"/>
        <v>0</v>
      </c>
      <c r="FT66" s="20">
        <f t="shared" si="82"/>
        <v>0</v>
      </c>
      <c r="FU66" s="20">
        <f t="shared" si="82"/>
        <v>0</v>
      </c>
      <c r="FV66" s="20">
        <f t="shared" si="82"/>
        <v>0</v>
      </c>
      <c r="FW66" s="20">
        <f t="shared" si="82"/>
        <v>0</v>
      </c>
      <c r="FX66" s="20">
        <f t="shared" si="82"/>
        <v>0</v>
      </c>
      <c r="FY66" s="20">
        <f t="shared" si="82"/>
        <v>0</v>
      </c>
      <c r="FZ66" s="20">
        <f t="shared" si="82"/>
        <v>0</v>
      </c>
      <c r="GA66" s="20">
        <f t="shared" si="82"/>
        <v>0</v>
      </c>
      <c r="GB66" s="20">
        <f t="shared" si="72"/>
        <v>4500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2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5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5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5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5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7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7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7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7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7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7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7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7" t="s">
        <v>68</v>
      </c>
      <c r="FP70" s="74">
        <v>2024</v>
      </c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7" t="s">
        <v>138</v>
      </c>
    </row>
    <row r="71" spans="1:184" ht="15.95" customHeight="1">
      <c r="A71" s="73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6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6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6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6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6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7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7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7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7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7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7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7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7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7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6">SUM(FC72:FN72)</f>
        <v>77</v>
      </c>
      <c r="FP72" s="18">
        <v>4</v>
      </c>
      <c r="FQ72" s="18">
        <v>2</v>
      </c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>
        <f t="shared" ref="GB72:GB77" si="87">SUM(FP72:GA72)</f>
        <v>6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6"/>
        <v>0</v>
      </c>
      <c r="FP73" s="18">
        <v>0</v>
      </c>
      <c r="FQ73" s="18">
        <v>0</v>
      </c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>
        <f t="shared" si="87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6"/>
        <v>2</v>
      </c>
      <c r="FP74" s="18">
        <v>0</v>
      </c>
      <c r="FQ74" s="18">
        <v>0</v>
      </c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>
        <f t="shared" si="87"/>
        <v>0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6"/>
        <v>3</v>
      </c>
      <c r="FP75" s="18">
        <v>1</v>
      </c>
      <c r="FQ75" s="18">
        <v>0</v>
      </c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>
        <f t="shared" si="87"/>
        <v>1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6"/>
        <v>47</v>
      </c>
      <c r="FP76" s="18">
        <v>0</v>
      </c>
      <c r="FQ76" s="18">
        <v>1</v>
      </c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>
        <f t="shared" si="87"/>
        <v>1</v>
      </c>
    </row>
    <row r="77" spans="1:184" ht="15.95" customHeight="1">
      <c r="A77" s="19" t="s">
        <v>86</v>
      </c>
      <c r="B77" s="19"/>
      <c r="C77" s="20">
        <f t="shared" ref="C77:BS77" si="88">SUM(C72:C76)</f>
        <v>21</v>
      </c>
      <c r="D77" s="20">
        <f t="shared" si="88"/>
        <v>32</v>
      </c>
      <c r="E77" s="20">
        <f t="shared" si="88"/>
        <v>27</v>
      </c>
      <c r="F77" s="20">
        <f t="shared" si="88"/>
        <v>25</v>
      </c>
      <c r="G77" s="20">
        <f t="shared" si="88"/>
        <v>23</v>
      </c>
      <c r="H77" s="20">
        <f t="shared" si="88"/>
        <v>22</v>
      </c>
      <c r="I77" s="20">
        <f t="shared" si="88"/>
        <v>32</v>
      </c>
      <c r="J77" s="20">
        <f t="shared" si="88"/>
        <v>34</v>
      </c>
      <c r="K77" s="20">
        <f t="shared" si="88"/>
        <v>18</v>
      </c>
      <c r="L77" s="20">
        <f t="shared" si="88"/>
        <v>22</v>
      </c>
      <c r="M77" s="20">
        <f t="shared" si="88"/>
        <v>26</v>
      </c>
      <c r="N77" s="20">
        <f t="shared" si="88"/>
        <v>27</v>
      </c>
      <c r="O77" s="20">
        <f t="shared" si="88"/>
        <v>309</v>
      </c>
      <c r="P77" s="20">
        <f t="shared" si="88"/>
        <v>63</v>
      </c>
      <c r="Q77" s="20">
        <f t="shared" si="88"/>
        <v>29</v>
      </c>
      <c r="R77" s="20">
        <f t="shared" si="88"/>
        <v>22</v>
      </c>
      <c r="S77" s="20">
        <f t="shared" si="88"/>
        <v>25</v>
      </c>
      <c r="T77" s="20">
        <f t="shared" si="88"/>
        <v>25</v>
      </c>
      <c r="U77" s="20">
        <f t="shared" si="88"/>
        <v>22</v>
      </c>
      <c r="V77" s="20">
        <f t="shared" si="88"/>
        <v>28</v>
      </c>
      <c r="W77" s="20">
        <f t="shared" si="88"/>
        <v>32</v>
      </c>
      <c r="X77" s="20">
        <f t="shared" si="88"/>
        <v>31</v>
      </c>
      <c r="Y77" s="20">
        <f t="shared" si="88"/>
        <v>29</v>
      </c>
      <c r="Z77" s="20">
        <f t="shared" si="88"/>
        <v>32</v>
      </c>
      <c r="AA77" s="20">
        <f t="shared" si="88"/>
        <v>32</v>
      </c>
      <c r="AB77" s="20">
        <f>SUM(AB72:AB76)</f>
        <v>370</v>
      </c>
      <c r="AC77" s="20">
        <f t="shared" si="88"/>
        <v>43</v>
      </c>
      <c r="AD77" s="20">
        <f t="shared" si="88"/>
        <v>24</v>
      </c>
      <c r="AE77" s="20">
        <f t="shared" si="88"/>
        <v>36</v>
      </c>
      <c r="AF77" s="20">
        <f t="shared" si="88"/>
        <v>20</v>
      </c>
      <c r="AG77" s="20">
        <f t="shared" si="88"/>
        <v>29</v>
      </c>
      <c r="AH77" s="20">
        <f t="shared" si="88"/>
        <v>26</v>
      </c>
      <c r="AI77" s="20">
        <f t="shared" si="88"/>
        <v>17</v>
      </c>
      <c r="AJ77" s="20">
        <f t="shared" si="88"/>
        <v>9</v>
      </c>
      <c r="AK77" s="20">
        <f t="shared" si="88"/>
        <v>15</v>
      </c>
      <c r="AL77" s="20">
        <f t="shared" si="88"/>
        <v>31</v>
      </c>
      <c r="AM77" s="20">
        <f t="shared" si="88"/>
        <v>30</v>
      </c>
      <c r="AN77" s="20">
        <f t="shared" si="88"/>
        <v>32</v>
      </c>
      <c r="AO77" s="20">
        <f t="shared" si="88"/>
        <v>312</v>
      </c>
      <c r="AP77" s="20">
        <f t="shared" si="88"/>
        <v>30</v>
      </c>
      <c r="AQ77" s="20">
        <f t="shared" si="88"/>
        <v>36</v>
      </c>
      <c r="AR77" s="20">
        <f t="shared" si="88"/>
        <v>36</v>
      </c>
      <c r="AS77" s="20">
        <f t="shared" si="88"/>
        <v>34</v>
      </c>
      <c r="AT77" s="20">
        <f t="shared" si="88"/>
        <v>31</v>
      </c>
      <c r="AU77" s="20">
        <f t="shared" si="88"/>
        <v>28</v>
      </c>
      <c r="AV77" s="20">
        <f t="shared" si="88"/>
        <v>37</v>
      </c>
      <c r="AW77" s="20">
        <f t="shared" si="88"/>
        <v>40</v>
      </c>
      <c r="AX77" s="20">
        <f t="shared" si="88"/>
        <v>42</v>
      </c>
      <c r="AY77" s="20">
        <f t="shared" si="88"/>
        <v>57</v>
      </c>
      <c r="AZ77" s="20">
        <f t="shared" si="88"/>
        <v>25</v>
      </c>
      <c r="BA77" s="20">
        <f t="shared" si="88"/>
        <v>36</v>
      </c>
      <c r="BB77" s="20">
        <f>SUM(BB72:BB76)</f>
        <v>432</v>
      </c>
      <c r="BC77" s="20">
        <f t="shared" si="88"/>
        <v>33</v>
      </c>
      <c r="BD77" s="20">
        <f t="shared" si="88"/>
        <v>27</v>
      </c>
      <c r="BE77" s="20">
        <f t="shared" si="88"/>
        <v>33</v>
      </c>
      <c r="BF77" s="20">
        <f t="shared" si="88"/>
        <v>29</v>
      </c>
      <c r="BG77" s="20">
        <f t="shared" si="88"/>
        <v>30</v>
      </c>
      <c r="BH77" s="20">
        <f t="shared" si="88"/>
        <v>33</v>
      </c>
      <c r="BI77" s="20">
        <f t="shared" si="88"/>
        <v>8</v>
      </c>
      <c r="BJ77" s="20">
        <f t="shared" si="88"/>
        <v>8</v>
      </c>
      <c r="BK77" s="20">
        <f t="shared" si="88"/>
        <v>8</v>
      </c>
      <c r="BL77" s="20">
        <f t="shared" si="88"/>
        <v>16</v>
      </c>
      <c r="BM77" s="20">
        <f t="shared" si="88"/>
        <v>9</v>
      </c>
      <c r="BN77" s="20">
        <f t="shared" si="88"/>
        <v>11</v>
      </c>
      <c r="BO77" s="20">
        <f t="shared" si="88"/>
        <v>245</v>
      </c>
      <c r="BP77" s="20">
        <f t="shared" si="88"/>
        <v>8</v>
      </c>
      <c r="BQ77" s="20">
        <f t="shared" si="88"/>
        <v>11</v>
      </c>
      <c r="BR77" s="20">
        <f t="shared" si="88"/>
        <v>7</v>
      </c>
      <c r="BS77" s="20">
        <f t="shared" si="88"/>
        <v>21</v>
      </c>
      <c r="BT77" s="20">
        <f t="shared" ref="BT77:BY77" si="89">SUM(BT72:BT76)</f>
        <v>11</v>
      </c>
      <c r="BU77" s="20">
        <f t="shared" si="89"/>
        <v>3</v>
      </c>
      <c r="BV77" s="20">
        <f t="shared" si="89"/>
        <v>8</v>
      </c>
      <c r="BW77" s="20">
        <f t="shared" si="89"/>
        <v>17</v>
      </c>
      <c r="BX77" s="20">
        <f t="shared" si="89"/>
        <v>7</v>
      </c>
      <c r="BY77" s="20">
        <f t="shared" si="89"/>
        <v>10</v>
      </c>
      <c r="BZ77" s="20">
        <f t="shared" ref="BZ77:CL77" si="90">SUM(BZ72:BZ76)</f>
        <v>10</v>
      </c>
      <c r="CA77" s="20">
        <f t="shared" si="90"/>
        <v>6</v>
      </c>
      <c r="CB77" s="20">
        <f t="shared" si="90"/>
        <v>119</v>
      </c>
      <c r="CC77" s="20">
        <f t="shared" si="90"/>
        <v>7</v>
      </c>
      <c r="CD77" s="20">
        <f t="shared" si="90"/>
        <v>18</v>
      </c>
      <c r="CE77" s="20">
        <f t="shared" si="90"/>
        <v>9</v>
      </c>
      <c r="CF77" s="20">
        <f t="shared" si="90"/>
        <v>10</v>
      </c>
      <c r="CG77" s="20">
        <f t="shared" si="90"/>
        <v>13</v>
      </c>
      <c r="CH77" s="20">
        <f t="shared" si="90"/>
        <v>5</v>
      </c>
      <c r="CI77" s="20">
        <f t="shared" si="90"/>
        <v>6</v>
      </c>
      <c r="CJ77" s="20">
        <f t="shared" si="90"/>
        <v>5</v>
      </c>
      <c r="CK77" s="20">
        <f t="shared" si="90"/>
        <v>2</v>
      </c>
      <c r="CL77" s="20">
        <f t="shared" si="90"/>
        <v>9</v>
      </c>
      <c r="CM77" s="20">
        <f t="shared" ref="CM77:CY77" si="91">SUM(CM72:CM76)</f>
        <v>7</v>
      </c>
      <c r="CN77" s="20">
        <f t="shared" si="91"/>
        <v>13</v>
      </c>
      <c r="CO77" s="20">
        <f t="shared" si="91"/>
        <v>104</v>
      </c>
      <c r="CP77" s="20">
        <f t="shared" si="91"/>
        <v>38</v>
      </c>
      <c r="CQ77" s="20">
        <f t="shared" si="91"/>
        <v>12</v>
      </c>
      <c r="CR77" s="20">
        <f t="shared" si="91"/>
        <v>18</v>
      </c>
      <c r="CS77" s="20">
        <f t="shared" si="91"/>
        <v>16</v>
      </c>
      <c r="CT77" s="20">
        <f t="shared" si="91"/>
        <v>19</v>
      </c>
      <c r="CU77" s="20">
        <f t="shared" si="91"/>
        <v>16</v>
      </c>
      <c r="CV77" s="20">
        <f t="shared" si="91"/>
        <v>10</v>
      </c>
      <c r="CW77" s="20">
        <f t="shared" si="91"/>
        <v>12</v>
      </c>
      <c r="CX77" s="20">
        <f t="shared" si="91"/>
        <v>8</v>
      </c>
      <c r="CY77" s="20">
        <f t="shared" si="91"/>
        <v>8</v>
      </c>
      <c r="CZ77" s="20">
        <f t="shared" ref="CZ77:DL77" si="92">SUM(CZ72:CZ76)</f>
        <v>15</v>
      </c>
      <c r="DA77" s="20">
        <f t="shared" si="92"/>
        <v>24</v>
      </c>
      <c r="DB77" s="20">
        <f t="shared" si="92"/>
        <v>196</v>
      </c>
      <c r="DC77" s="20">
        <f t="shared" si="92"/>
        <v>15</v>
      </c>
      <c r="DD77" s="20">
        <f t="shared" si="92"/>
        <v>12</v>
      </c>
      <c r="DE77" s="20">
        <f t="shared" si="92"/>
        <v>21</v>
      </c>
      <c r="DF77" s="20">
        <f t="shared" si="92"/>
        <v>30</v>
      </c>
      <c r="DG77" s="20">
        <f t="shared" si="92"/>
        <v>32</v>
      </c>
      <c r="DH77" s="20">
        <f t="shared" si="92"/>
        <v>24</v>
      </c>
      <c r="DI77" s="20">
        <f t="shared" si="92"/>
        <v>38</v>
      </c>
      <c r="DJ77" s="20">
        <f t="shared" si="92"/>
        <v>23</v>
      </c>
      <c r="DK77" s="20">
        <f t="shared" si="92"/>
        <v>38</v>
      </c>
      <c r="DL77" s="20">
        <f t="shared" si="92"/>
        <v>24</v>
      </c>
      <c r="DM77" s="20">
        <f t="shared" ref="DM77:EA77" si="93">SUM(DM72:DM76)</f>
        <v>27</v>
      </c>
      <c r="DN77" s="20">
        <f t="shared" si="93"/>
        <v>32</v>
      </c>
      <c r="DO77" s="20">
        <f t="shared" si="93"/>
        <v>316</v>
      </c>
      <c r="DP77" s="20">
        <f t="shared" si="93"/>
        <v>22</v>
      </c>
      <c r="DQ77" s="20">
        <f t="shared" si="93"/>
        <v>24</v>
      </c>
      <c r="DR77" s="20">
        <f t="shared" si="93"/>
        <v>35</v>
      </c>
      <c r="DS77" s="20">
        <f t="shared" si="93"/>
        <v>10</v>
      </c>
      <c r="DT77" s="20">
        <f t="shared" si="93"/>
        <v>5</v>
      </c>
      <c r="DU77" s="20">
        <f t="shared" si="93"/>
        <v>5</v>
      </c>
      <c r="DV77" s="20">
        <f t="shared" si="93"/>
        <v>2</v>
      </c>
      <c r="DW77" s="20">
        <f t="shared" si="93"/>
        <v>4</v>
      </c>
      <c r="DX77" s="20">
        <f t="shared" si="93"/>
        <v>3</v>
      </c>
      <c r="DY77" s="20">
        <f t="shared" si="93"/>
        <v>10</v>
      </c>
      <c r="DZ77" s="20">
        <f t="shared" si="93"/>
        <v>11</v>
      </c>
      <c r="EA77" s="20">
        <f t="shared" si="93"/>
        <v>12</v>
      </c>
      <c r="EB77" s="20">
        <f t="shared" si="83"/>
        <v>143</v>
      </c>
      <c r="EC77" s="20">
        <f t="shared" ref="EC77:EN77" si="94">SUM(EC72:EC76)</f>
        <v>8</v>
      </c>
      <c r="ED77" s="20">
        <f t="shared" si="94"/>
        <v>14</v>
      </c>
      <c r="EE77" s="20">
        <f t="shared" si="94"/>
        <v>10</v>
      </c>
      <c r="EF77" s="20">
        <f t="shared" si="94"/>
        <v>8</v>
      </c>
      <c r="EG77" s="20">
        <f t="shared" si="94"/>
        <v>1</v>
      </c>
      <c r="EH77" s="20">
        <f t="shared" si="94"/>
        <v>4</v>
      </c>
      <c r="EI77" s="20">
        <f t="shared" si="94"/>
        <v>12</v>
      </c>
      <c r="EJ77" s="20">
        <f t="shared" si="94"/>
        <v>12</v>
      </c>
      <c r="EK77" s="20">
        <f t="shared" si="94"/>
        <v>14</v>
      </c>
      <c r="EL77" s="20">
        <f t="shared" si="94"/>
        <v>15</v>
      </c>
      <c r="EM77" s="20">
        <f t="shared" si="94"/>
        <v>13</v>
      </c>
      <c r="EN77" s="20">
        <f t="shared" si="94"/>
        <v>24</v>
      </c>
      <c r="EO77" s="20">
        <f t="shared" si="84"/>
        <v>135</v>
      </c>
      <c r="EP77" s="20">
        <f t="shared" ref="EP77:FA77" si="95">SUM(EP72:EP76)</f>
        <v>27</v>
      </c>
      <c r="EQ77" s="20">
        <f t="shared" si="95"/>
        <v>19</v>
      </c>
      <c r="ER77" s="20">
        <f t="shared" si="95"/>
        <v>19</v>
      </c>
      <c r="ES77" s="20">
        <f t="shared" si="95"/>
        <v>34</v>
      </c>
      <c r="ET77" s="20">
        <f t="shared" si="95"/>
        <v>22</v>
      </c>
      <c r="EU77" s="20">
        <f t="shared" si="95"/>
        <v>21</v>
      </c>
      <c r="EV77" s="20">
        <f t="shared" si="95"/>
        <v>20</v>
      </c>
      <c r="EW77" s="20">
        <f t="shared" si="95"/>
        <v>24</v>
      </c>
      <c r="EX77" s="20">
        <f t="shared" si="95"/>
        <v>29</v>
      </c>
      <c r="EY77" s="20">
        <f t="shared" si="95"/>
        <v>23</v>
      </c>
      <c r="EZ77" s="20">
        <f t="shared" si="95"/>
        <v>26</v>
      </c>
      <c r="FA77" s="20">
        <f t="shared" si="95"/>
        <v>21</v>
      </c>
      <c r="FB77" s="20">
        <f t="shared" si="85"/>
        <v>285</v>
      </c>
      <c r="FC77" s="20">
        <f t="shared" ref="FC77:FN77" si="96">SUM(FC72:FC76)</f>
        <v>14</v>
      </c>
      <c r="FD77" s="20">
        <f t="shared" si="96"/>
        <v>17</v>
      </c>
      <c r="FE77" s="20">
        <f t="shared" si="96"/>
        <v>9</v>
      </c>
      <c r="FF77" s="20">
        <f t="shared" si="96"/>
        <v>15</v>
      </c>
      <c r="FG77" s="20">
        <f t="shared" si="96"/>
        <v>9</v>
      </c>
      <c r="FH77" s="20">
        <f t="shared" si="96"/>
        <v>13</v>
      </c>
      <c r="FI77" s="20">
        <f t="shared" si="96"/>
        <v>6</v>
      </c>
      <c r="FJ77" s="20">
        <f t="shared" si="96"/>
        <v>11</v>
      </c>
      <c r="FK77" s="20">
        <f t="shared" si="96"/>
        <v>3</v>
      </c>
      <c r="FL77" s="20">
        <f t="shared" si="96"/>
        <v>4</v>
      </c>
      <c r="FM77" s="20">
        <f t="shared" si="96"/>
        <v>22</v>
      </c>
      <c r="FN77" s="20">
        <f t="shared" si="96"/>
        <v>6</v>
      </c>
      <c r="FO77" s="20">
        <f t="shared" si="86"/>
        <v>129</v>
      </c>
      <c r="FP77" s="20">
        <f t="shared" ref="FP77:GA77" si="97">SUM(FP72:FP76)</f>
        <v>5</v>
      </c>
      <c r="FQ77" s="20">
        <f t="shared" si="97"/>
        <v>3</v>
      </c>
      <c r="FR77" s="20">
        <f t="shared" si="97"/>
        <v>0</v>
      </c>
      <c r="FS77" s="20">
        <f t="shared" si="97"/>
        <v>0</v>
      </c>
      <c r="FT77" s="20">
        <f t="shared" si="97"/>
        <v>0</v>
      </c>
      <c r="FU77" s="20">
        <f t="shared" si="97"/>
        <v>0</v>
      </c>
      <c r="FV77" s="20">
        <f t="shared" si="97"/>
        <v>0</v>
      </c>
      <c r="FW77" s="20">
        <f t="shared" si="97"/>
        <v>0</v>
      </c>
      <c r="FX77" s="20">
        <f t="shared" si="97"/>
        <v>0</v>
      </c>
      <c r="FY77" s="20">
        <f t="shared" si="97"/>
        <v>0</v>
      </c>
      <c r="FZ77" s="20">
        <f t="shared" si="97"/>
        <v>0</v>
      </c>
      <c r="GA77" s="20">
        <f t="shared" si="97"/>
        <v>0</v>
      </c>
      <c r="GB77" s="20">
        <f t="shared" si="87"/>
        <v>8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2" t="s">
        <v>131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5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5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5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5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7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7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7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7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7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7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7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7" t="s">
        <v>68</v>
      </c>
      <c r="FP82" s="74">
        <v>2024</v>
      </c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7" t="s">
        <v>138</v>
      </c>
    </row>
    <row r="83" spans="1:184" ht="15.95" customHeight="1">
      <c r="A83" s="73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6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6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6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6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6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7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7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7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7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7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7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7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7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7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>
        <f>SUM(FP84:GA84)</f>
        <v>2540567.08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>
        <f>SUM(FP85:GA85)</f>
        <v>815036.33000000007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8">SUM(D84:D85)</f>
        <v>461433.3</v>
      </c>
      <c r="E86" s="20">
        <f t="shared" si="98"/>
        <v>462338.39999999997</v>
      </c>
      <c r="F86" s="20">
        <f t="shared" si="98"/>
        <v>452909.6</v>
      </c>
      <c r="G86" s="20">
        <f t="shared" si="98"/>
        <v>441959.3</v>
      </c>
      <c r="H86" s="20">
        <f t="shared" si="98"/>
        <v>406401.4</v>
      </c>
      <c r="I86" s="20">
        <f t="shared" si="98"/>
        <v>444329.39999999997</v>
      </c>
      <c r="J86" s="20">
        <f t="shared" si="98"/>
        <v>491544.69999999995</v>
      </c>
      <c r="K86" s="20">
        <f t="shared" si="98"/>
        <v>529857.6</v>
      </c>
      <c r="L86" s="20">
        <f t="shared" si="98"/>
        <v>500810.5</v>
      </c>
      <c r="M86" s="20">
        <f t="shared" ref="M86:AR86" si="99">SUM(M84:M85)</f>
        <v>487446.10000000003</v>
      </c>
      <c r="N86" s="20">
        <f t="shared" si="99"/>
        <v>504365.1</v>
      </c>
      <c r="O86" s="20">
        <f t="shared" si="99"/>
        <v>5541639.9000000004</v>
      </c>
      <c r="P86" s="20">
        <f t="shared" si="99"/>
        <v>513206.00000000006</v>
      </c>
      <c r="Q86" s="20">
        <f t="shared" si="99"/>
        <v>514794.4</v>
      </c>
      <c r="R86" s="20">
        <f t="shared" si="99"/>
        <v>505419.4</v>
      </c>
      <c r="S86" s="20">
        <f t="shared" si="99"/>
        <v>523560.19999999995</v>
      </c>
      <c r="T86" s="20">
        <f t="shared" si="99"/>
        <v>595933.39999999991</v>
      </c>
      <c r="U86" s="20">
        <f t="shared" si="99"/>
        <v>584121</v>
      </c>
      <c r="V86" s="20">
        <f t="shared" si="99"/>
        <v>657306.80000000005</v>
      </c>
      <c r="W86" s="20">
        <f t="shared" si="99"/>
        <v>707333.70000000007</v>
      </c>
      <c r="X86" s="20">
        <f t="shared" si="99"/>
        <v>660391.69999999995</v>
      </c>
      <c r="Y86" s="20">
        <f t="shared" si="99"/>
        <v>715843.5</v>
      </c>
      <c r="Z86" s="20">
        <f t="shared" si="99"/>
        <v>661228.69999999995</v>
      </c>
      <c r="AA86" s="20">
        <f t="shared" si="99"/>
        <v>641881.4</v>
      </c>
      <c r="AB86" s="20">
        <f t="shared" si="99"/>
        <v>7281020.2000000002</v>
      </c>
      <c r="AC86" s="20">
        <f t="shared" si="99"/>
        <v>694532.29856835888</v>
      </c>
      <c r="AD86" s="20">
        <f t="shared" si="99"/>
        <v>664342.55590124475</v>
      </c>
      <c r="AE86" s="20">
        <f t="shared" si="99"/>
        <v>699830.1221107489</v>
      </c>
      <c r="AF86" s="20">
        <f t="shared" si="99"/>
        <v>652331.28637026111</v>
      </c>
      <c r="AG86" s="20">
        <f t="shared" si="99"/>
        <v>685563.70533289399</v>
      </c>
      <c r="AH86" s="20">
        <f t="shared" si="99"/>
        <v>663402.11059378833</v>
      </c>
      <c r="AI86" s="20">
        <f t="shared" si="99"/>
        <v>725339.50427474978</v>
      </c>
      <c r="AJ86" s="20">
        <f t="shared" si="99"/>
        <v>754633.17988184502</v>
      </c>
      <c r="AK86" s="20">
        <f t="shared" si="99"/>
        <v>728539.69394981978</v>
      </c>
      <c r="AL86" s="20">
        <f t="shared" si="99"/>
        <v>772242.33571274951</v>
      </c>
      <c r="AM86" s="20">
        <f t="shared" si="99"/>
        <v>696167.15663081</v>
      </c>
      <c r="AN86" s="20">
        <f t="shared" si="99"/>
        <v>684367.61544034909</v>
      </c>
      <c r="AO86" s="20">
        <f t="shared" si="99"/>
        <v>8421291.5647676196</v>
      </c>
      <c r="AP86" s="20">
        <f t="shared" si="99"/>
        <v>739864.63119307358</v>
      </c>
      <c r="AQ86" s="20">
        <f t="shared" si="99"/>
        <v>709333.70245788759</v>
      </c>
      <c r="AR86" s="20">
        <f t="shared" si="99"/>
        <v>757312.10586468061</v>
      </c>
      <c r="AS86" s="20">
        <f t="shared" ref="AS86:BM86" si="100">SUM(AS84:AS85)</f>
        <v>740377.40995074587</v>
      </c>
      <c r="AT86" s="20">
        <f t="shared" si="100"/>
        <v>783266.95656428719</v>
      </c>
      <c r="AU86" s="20">
        <f t="shared" si="100"/>
        <v>753778.89298306999</v>
      </c>
      <c r="AV86" s="20">
        <f t="shared" si="100"/>
        <v>840930.71935779857</v>
      </c>
      <c r="AW86" s="20">
        <f t="shared" si="100"/>
        <v>918404.68372261908</v>
      </c>
      <c r="AX86" s="20">
        <f t="shared" si="100"/>
        <v>888555.79499803868</v>
      </c>
      <c r="AY86" s="20">
        <f t="shared" si="100"/>
        <v>920797.82646086812</v>
      </c>
      <c r="AZ86" s="20">
        <f t="shared" si="100"/>
        <v>878334.58379624947</v>
      </c>
      <c r="BA86" s="20">
        <f t="shared" si="100"/>
        <v>890995.95842891571</v>
      </c>
      <c r="BB86" s="20">
        <f t="shared" si="100"/>
        <v>9821953.2657782361</v>
      </c>
      <c r="BC86" s="20">
        <f t="shared" si="100"/>
        <v>858714.6138928883</v>
      </c>
      <c r="BD86" s="20">
        <f t="shared" si="100"/>
        <v>876942.73118322017</v>
      </c>
      <c r="BE86" s="20">
        <f t="shared" si="100"/>
        <v>816205.40037288098</v>
      </c>
      <c r="BF86" s="20">
        <f t="shared" si="100"/>
        <v>835117.9329951175</v>
      </c>
      <c r="BG86" s="20">
        <f t="shared" si="100"/>
        <v>949855.63625354599</v>
      </c>
      <c r="BH86" s="20">
        <f t="shared" si="100"/>
        <v>897770.82268653717</v>
      </c>
      <c r="BI86" s="20">
        <f t="shared" si="100"/>
        <v>1011531.7482354385</v>
      </c>
      <c r="BJ86" s="20">
        <f t="shared" si="100"/>
        <v>1102003.9770500362</v>
      </c>
      <c r="BK86" s="20">
        <f t="shared" si="100"/>
        <v>1043428.7209420212</v>
      </c>
      <c r="BL86" s="20">
        <f t="shared" si="100"/>
        <v>1101560.7633676447</v>
      </c>
      <c r="BM86" s="20">
        <f t="shared" si="100"/>
        <v>1018485.1693499513</v>
      </c>
      <c r="BN86" s="20">
        <f t="shared" ref="BN86:BY86" si="101">SUM(BN84:BN85)</f>
        <v>968877.82392092014</v>
      </c>
      <c r="BO86" s="20">
        <f t="shared" si="101"/>
        <v>11480495.340250202</v>
      </c>
      <c r="BP86" s="20">
        <f t="shared" si="101"/>
        <v>1004632.9347193572</v>
      </c>
      <c r="BQ86" s="20">
        <f t="shared" si="101"/>
        <v>1036253.982</v>
      </c>
      <c r="BR86" s="20">
        <f t="shared" si="101"/>
        <v>1052396.7820000001</v>
      </c>
      <c r="BS86" s="20">
        <f t="shared" si="101"/>
        <v>1047598.7719999999</v>
      </c>
      <c r="BT86" s="20">
        <f t="shared" si="101"/>
        <v>1167382.1591722665</v>
      </c>
      <c r="BU86" s="20">
        <f t="shared" si="101"/>
        <v>1132772.1620989922</v>
      </c>
      <c r="BV86" s="20">
        <f t="shared" si="101"/>
        <v>1157433.3561640342</v>
      </c>
      <c r="BW86" s="20">
        <f t="shared" si="101"/>
        <v>1265904.4398757592</v>
      </c>
      <c r="BX86" s="20">
        <f t="shared" si="101"/>
        <v>1136381.7965279224</v>
      </c>
      <c r="BY86" s="20">
        <f t="shared" si="101"/>
        <v>1204418.1627902763</v>
      </c>
      <c r="BZ86" s="20">
        <f t="shared" ref="BZ86:CL86" si="102">SUM(BZ84:BZ85)</f>
        <v>1140634.8531284642</v>
      </c>
      <c r="CA86" s="20">
        <f t="shared" si="102"/>
        <v>1164242.2379999999</v>
      </c>
      <c r="CB86" s="20">
        <f t="shared" si="102"/>
        <v>13510051.638477072</v>
      </c>
      <c r="CC86" s="20">
        <f t="shared" si="102"/>
        <v>1065131.7343059294</v>
      </c>
      <c r="CD86" s="20">
        <f t="shared" si="102"/>
        <v>1036253.982</v>
      </c>
      <c r="CE86" s="20">
        <f t="shared" si="102"/>
        <v>1044747.405</v>
      </c>
      <c r="CF86" s="20">
        <f t="shared" si="102"/>
        <v>1039235.0560000002</v>
      </c>
      <c r="CG86" s="20">
        <f t="shared" si="102"/>
        <v>1142782.6069999998</v>
      </c>
      <c r="CH86" s="20">
        <f t="shared" si="102"/>
        <v>1112073.3445796319</v>
      </c>
      <c r="CI86" s="20">
        <f t="shared" si="102"/>
        <v>1260696.574</v>
      </c>
      <c r="CJ86" s="20">
        <f t="shared" si="102"/>
        <v>1346545.4257701621</v>
      </c>
      <c r="CK86" s="20">
        <f t="shared" si="102"/>
        <v>1299663.6948823838</v>
      </c>
      <c r="CL86" s="20">
        <f t="shared" si="102"/>
        <v>1321854.4569390728</v>
      </c>
      <c r="CM86" s="20">
        <f t="shared" ref="CM86:CY86" si="103">SUM(CM84:CM85)</f>
        <v>1216959.0439891778</v>
      </c>
      <c r="CN86" s="20">
        <f t="shared" si="103"/>
        <v>1644189.5281996969</v>
      </c>
      <c r="CO86" s="20">
        <f t="shared" si="103"/>
        <v>14530132.852666056</v>
      </c>
      <c r="CP86" s="20">
        <f t="shared" si="103"/>
        <v>1302612.4875863655</v>
      </c>
      <c r="CQ86" s="20">
        <f t="shared" si="103"/>
        <v>1226710.550870755</v>
      </c>
      <c r="CR86" s="20">
        <f t="shared" si="103"/>
        <v>1264224</v>
      </c>
      <c r="CS86" s="20">
        <f t="shared" si="103"/>
        <v>1261953.5482254734</v>
      </c>
      <c r="CT86" s="20">
        <f t="shared" si="103"/>
        <v>1388917.7260554684</v>
      </c>
      <c r="CU86" s="20">
        <f t="shared" si="103"/>
        <v>1360302.0851714308</v>
      </c>
      <c r="CV86" s="20">
        <f t="shared" si="103"/>
        <v>1472081.4525966404</v>
      </c>
      <c r="CW86" s="20">
        <f t="shared" si="103"/>
        <v>1605032.3326450763</v>
      </c>
      <c r="CX86" s="20">
        <f t="shared" si="103"/>
        <v>1390101.6445586202</v>
      </c>
      <c r="CY86" s="20">
        <f t="shared" si="103"/>
        <v>1396339.9775517716</v>
      </c>
      <c r="CZ86" s="20">
        <f t="shared" ref="CZ86:DL86" si="104">SUM(CZ84:CZ85)</f>
        <v>1386830.6941873664</v>
      </c>
      <c r="DA86" s="20">
        <f t="shared" si="104"/>
        <v>1279451.9218563184</v>
      </c>
      <c r="DB86" s="20">
        <f t="shared" si="104"/>
        <v>16334558.421305286</v>
      </c>
      <c r="DC86" s="20">
        <f t="shared" si="104"/>
        <v>1271451.5619737818</v>
      </c>
      <c r="DD86" s="20">
        <f t="shared" si="104"/>
        <v>1196301.1619999998</v>
      </c>
      <c r="DE86" s="20">
        <f t="shared" si="104"/>
        <v>1291604.9144594001</v>
      </c>
      <c r="DF86" s="20">
        <f t="shared" si="104"/>
        <v>1362734.9500210404</v>
      </c>
      <c r="DG86" s="20">
        <f t="shared" si="104"/>
        <v>1517641.8994856123</v>
      </c>
      <c r="DH86" s="20">
        <f t="shared" si="104"/>
        <v>1400519.2429999146</v>
      </c>
      <c r="DI86" s="20">
        <f t="shared" si="104"/>
        <v>1524368.8777291803</v>
      </c>
      <c r="DJ86" s="20">
        <f t="shared" si="104"/>
        <v>1694662.2693752435</v>
      </c>
      <c r="DK86" s="20">
        <f t="shared" si="104"/>
        <v>1706297.2107857901</v>
      </c>
      <c r="DL86" s="20">
        <f t="shared" si="104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5">+DT84+DT85</f>
        <v>66580.893036115245</v>
      </c>
      <c r="DU86" s="20">
        <f t="shared" si="105"/>
        <v>49018.872151521238</v>
      </c>
      <c r="DV86" s="20">
        <f t="shared" si="105"/>
        <v>108330.5725905454</v>
      </c>
      <c r="DW86" s="20">
        <f t="shared" si="105"/>
        <v>152509.9271270684</v>
      </c>
      <c r="DX86" s="20">
        <f t="shared" si="105"/>
        <v>217519.34825410857</v>
      </c>
      <c r="DY86" s="20">
        <f t="shared" si="105"/>
        <v>489490.84267339425</v>
      </c>
      <c r="DZ86" s="20">
        <f t="shared" si="105"/>
        <v>662613.54850419005</v>
      </c>
      <c r="EA86" s="20">
        <f t="shared" si="105"/>
        <v>806246.30247493519</v>
      </c>
      <c r="EB86" s="20">
        <f>SUM(DP86:EA86)</f>
        <v>6483278.3615847705</v>
      </c>
      <c r="EC86" s="20">
        <f t="shared" ref="EC86:EN86" si="106">+EC84+EC85</f>
        <v>765419.54950613284</v>
      </c>
      <c r="ED86" s="20">
        <f t="shared" si="106"/>
        <v>412403.44435452437</v>
      </c>
      <c r="EE86" s="20">
        <f t="shared" si="106"/>
        <v>580892.16305856104</v>
      </c>
      <c r="EF86" s="20">
        <f t="shared" si="106"/>
        <v>588445.79799999995</v>
      </c>
      <c r="EG86" s="20">
        <f t="shared" si="106"/>
        <v>738832.40905246744</v>
      </c>
      <c r="EH86" s="20">
        <f t="shared" si="106"/>
        <v>668804.85637142416</v>
      </c>
      <c r="EI86" s="20">
        <f t="shared" si="106"/>
        <v>842690.08659881109</v>
      </c>
      <c r="EJ86" s="20">
        <f t="shared" si="106"/>
        <v>985492.834333473</v>
      </c>
      <c r="EK86" s="20">
        <f t="shared" si="106"/>
        <v>956045.88084116904</v>
      </c>
      <c r="EL86" s="20">
        <f t="shared" si="106"/>
        <v>1066605.6576613393</v>
      </c>
      <c r="EM86" s="20">
        <f t="shared" si="106"/>
        <v>1088224.3448161592</v>
      </c>
      <c r="EN86" s="20">
        <f t="shared" si="106"/>
        <v>1151440.1941499736</v>
      </c>
      <c r="EO86" s="20">
        <f>SUM(EC86:EN86)</f>
        <v>9845297.2187440339</v>
      </c>
      <c r="EP86" s="20">
        <f t="shared" ref="EP86:FA86" si="107">+EP84+EP85</f>
        <v>1119574.7518073523</v>
      </c>
      <c r="EQ86" s="20">
        <f t="shared" si="107"/>
        <v>1163372.6756376296</v>
      </c>
      <c r="ER86" s="20">
        <f t="shared" si="107"/>
        <v>1154387</v>
      </c>
      <c r="ES86" s="20">
        <f t="shared" si="107"/>
        <v>1200086.1926374577</v>
      </c>
      <c r="ET86" s="20">
        <f t="shared" si="107"/>
        <v>1286432.2766791289</v>
      </c>
      <c r="EU86" s="20">
        <f t="shared" si="107"/>
        <v>1299716.0660486638</v>
      </c>
      <c r="EV86" s="20">
        <f t="shared" si="107"/>
        <v>1549844.1006608023</v>
      </c>
      <c r="EW86" s="20">
        <f t="shared" si="107"/>
        <v>1677887.5144866568</v>
      </c>
      <c r="EX86" s="20">
        <f t="shared" si="107"/>
        <v>1657504.3342758149</v>
      </c>
      <c r="EY86" s="20">
        <f t="shared" si="107"/>
        <v>1625869.9672606243</v>
      </c>
      <c r="EZ86" s="20">
        <f t="shared" si="107"/>
        <v>1589422.1799523253</v>
      </c>
      <c r="FA86" s="20">
        <f t="shared" si="107"/>
        <v>1448426.1869943577</v>
      </c>
      <c r="FB86" s="20">
        <f>SUM(EP86:FA86)</f>
        <v>16772523.246440813</v>
      </c>
      <c r="FC86" s="20">
        <f t="shared" ref="FC86:FN86" si="108">+FC84+FC85</f>
        <v>1236373.6417617933</v>
      </c>
      <c r="FD86" s="20">
        <f t="shared" si="108"/>
        <v>1233230.806019932</v>
      </c>
      <c r="FE86" s="20">
        <f t="shared" si="108"/>
        <v>1315998.7037370084</v>
      </c>
      <c r="FF86" s="20">
        <f t="shared" si="108"/>
        <v>1377898.1791589749</v>
      </c>
      <c r="FG86" s="20">
        <f t="shared" si="108"/>
        <v>1581173.19</v>
      </c>
      <c r="FH86" s="20">
        <f t="shared" si="108"/>
        <v>1517391.12</v>
      </c>
      <c r="FI86" s="20">
        <f t="shared" si="108"/>
        <v>1687109.5200000003</v>
      </c>
      <c r="FJ86" s="20">
        <f t="shared" si="108"/>
        <v>1815828.7799999998</v>
      </c>
      <c r="FK86" s="20">
        <f t="shared" si="108"/>
        <v>1901360.5999999999</v>
      </c>
      <c r="FL86" s="20">
        <f t="shared" si="108"/>
        <v>1765787.5300000003</v>
      </c>
      <c r="FM86" s="20">
        <f t="shared" si="108"/>
        <v>1658767.0899999999</v>
      </c>
      <c r="FN86" s="20">
        <f t="shared" si="108"/>
        <v>1789644.6799999997</v>
      </c>
      <c r="FO86" s="20">
        <f>SUM(FC86:FN86)</f>
        <v>18880563.840677708</v>
      </c>
      <c r="FP86" s="20">
        <f t="shared" ref="FP86:GA86" si="109">+FP84+FP85</f>
        <v>1716425.44</v>
      </c>
      <c r="FQ86" s="20">
        <f t="shared" si="109"/>
        <v>1639177.9700000002</v>
      </c>
      <c r="FR86" s="20">
        <f t="shared" si="109"/>
        <v>0</v>
      </c>
      <c r="FS86" s="20">
        <f t="shared" si="109"/>
        <v>0</v>
      </c>
      <c r="FT86" s="20">
        <f t="shared" si="109"/>
        <v>0</v>
      </c>
      <c r="FU86" s="20">
        <f t="shared" si="109"/>
        <v>0</v>
      </c>
      <c r="FV86" s="20">
        <f t="shared" si="109"/>
        <v>0</v>
      </c>
      <c r="FW86" s="20">
        <f t="shared" si="109"/>
        <v>0</v>
      </c>
      <c r="FX86" s="20">
        <f t="shared" si="109"/>
        <v>0</v>
      </c>
      <c r="FY86" s="20">
        <f t="shared" si="109"/>
        <v>0</v>
      </c>
      <c r="FZ86" s="20">
        <f t="shared" si="109"/>
        <v>0</v>
      </c>
      <c r="GA86" s="20">
        <f t="shared" si="109"/>
        <v>0</v>
      </c>
      <c r="GB86" s="20">
        <f>SUM(FP86:GA86)</f>
        <v>3355603.41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zoomScale="80" zoomScaleNormal="80" workbookViewId="0">
      <pane xSplit="1" topLeftCell="KB1" activePane="topRight" state="frozen"/>
      <selection pane="topRight" activeCell="KD37" sqref="KD37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2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5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5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5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5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5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5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5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5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5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5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5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5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5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5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5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5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5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5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5" t="s">
        <v>65</v>
      </c>
      <c r="IO7" s="83">
        <v>2021</v>
      </c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5"/>
      <c r="JA7" s="75" t="s">
        <v>134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5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5" t="s">
        <v>68</v>
      </c>
      <c r="KB7" s="74">
        <v>2024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5" t="s">
        <v>138</v>
      </c>
    </row>
    <row r="8" spans="1:300" ht="15">
      <c r="A8" s="73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6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6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6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6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6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6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6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6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6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6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6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6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6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6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6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6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6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6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6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6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6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6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6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>
        <f>SUM(KB9:KM9)</f>
        <v>652404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>
        <f>SUM(KB10:KM10)</f>
        <v>18938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0</v>
      </c>
      <c r="KE11" s="20">
        <f t="shared" si="10"/>
        <v>0</v>
      </c>
      <c r="KF11" s="20">
        <f t="shared" si="10"/>
        <v>0</v>
      </c>
      <c r="KG11" s="20">
        <f t="shared" si="10"/>
        <v>0</v>
      </c>
      <c r="KH11" s="20">
        <f t="shared" si="10"/>
        <v>0</v>
      </c>
      <c r="KI11" s="20">
        <f t="shared" si="10"/>
        <v>0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671342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2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5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5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5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5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5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5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5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5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5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5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5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5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5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5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5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5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5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5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5" t="s">
        <v>136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5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5" t="s">
        <v>68</v>
      </c>
      <c r="KB15" s="74">
        <v>2024</v>
      </c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5" t="s">
        <v>138</v>
      </c>
    </row>
    <row r="16" spans="1:300" ht="15">
      <c r="A16" s="73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6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6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6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6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6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6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6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6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6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6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6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6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6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6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6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6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6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6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6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6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6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6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6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181.19900000000001</v>
      </c>
      <c r="KC17" s="18">
        <v>180.06268</v>
      </c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>
        <f>SUM(KB17:KM17)</f>
        <v>361.26168000000001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181.19900000000001</v>
      </c>
      <c r="KC19" s="20">
        <f t="shared" si="21"/>
        <v>180.06268</v>
      </c>
      <c r="KD19" s="20">
        <f t="shared" si="21"/>
        <v>0</v>
      </c>
      <c r="KE19" s="20">
        <f t="shared" si="21"/>
        <v>0</v>
      </c>
      <c r="KF19" s="20">
        <f t="shared" si="21"/>
        <v>0</v>
      </c>
      <c r="KG19" s="20">
        <f t="shared" si="21"/>
        <v>0</v>
      </c>
      <c r="KH19" s="20">
        <f t="shared" si="21"/>
        <v>0</v>
      </c>
      <c r="KI19" s="20">
        <f t="shared" si="21"/>
        <v>0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361.26168000000001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2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5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5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5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5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5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5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5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5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5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5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5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5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5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5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5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5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5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5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5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5" t="s">
        <v>136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5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5" t="s">
        <v>68</v>
      </c>
      <c r="KB23" s="74">
        <v>2024</v>
      </c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5" t="s">
        <v>138</v>
      </c>
    </row>
    <row r="24" spans="1:300" ht="15">
      <c r="A24" s="73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6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6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6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6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6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6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6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6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6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6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6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6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6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6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6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6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6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6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6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6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6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6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6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>
        <f>SUM(KB25:KM25)</f>
        <v>10522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>
        <f>SUM(KB26:KM26)</f>
        <v>198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0</v>
      </c>
      <c r="KE27" s="20">
        <f t="shared" si="32"/>
        <v>0</v>
      </c>
      <c r="KF27" s="20">
        <f t="shared" si="32"/>
        <v>0</v>
      </c>
      <c r="KG27" s="20">
        <f t="shared" si="32"/>
        <v>0</v>
      </c>
      <c r="KH27" s="20">
        <f t="shared" si="32"/>
        <v>0</v>
      </c>
      <c r="KI27" s="20">
        <f t="shared" si="32"/>
        <v>0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10720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2024-05-01T00:00:30Z</dcterms:modified>
  <cp:category/>
  <cp:contentStatus/>
</cp:coreProperties>
</file>