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ELSON HV\Downloads\"/>
    </mc:Choice>
  </mc:AlternateContent>
  <bookViews>
    <workbookView xWindow="0" yWindow="0" windowWidth="20490" windowHeight="6660" tabRatio="795" activeTab="5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8. TPMS" sheetId="19" r:id="rId8"/>
    <sheet name="7. COPAM" sheetId="15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_xlnm.Print_Area" localSheetId="0">ÍNDICE!$B$2:$E$26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D13" i="7" l="1"/>
  <c r="DA13" i="7" l="1"/>
  <c r="ER13" i="8"/>
  <c r="EQ13" i="8"/>
  <c r="DE13" i="7"/>
  <c r="DG8" i="10" l="1"/>
  <c r="EE21" i="8" l="1"/>
  <c r="FC14" i="2" l="1"/>
  <c r="FB14" i="2"/>
  <c r="FA14" i="2"/>
  <c r="EZ14" i="2"/>
  <c r="EY14" i="2"/>
  <c r="EX14" i="2"/>
  <c r="EW14" i="2"/>
  <c r="EV14" i="2"/>
  <c r="EU14" i="2"/>
  <c r="ET14" i="2"/>
  <c r="ES14" i="2"/>
  <c r="ER14" i="2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M20" i="19"/>
  <c r="BL20" i="19"/>
  <c r="BK20" i="19"/>
  <c r="BJ20" i="19"/>
  <c r="BI20" i="19"/>
  <c r="BH20" i="19"/>
  <c r="BG20" i="19"/>
  <c r="BF20" i="19"/>
  <c r="BE20" i="19"/>
  <c r="BD20" i="19"/>
  <c r="BC20" i="19"/>
  <c r="BB20" i="19"/>
  <c r="BM13" i="19"/>
  <c r="BL13" i="19"/>
  <c r="BK13" i="19"/>
  <c r="BJ13" i="19"/>
  <c r="BI13" i="19"/>
  <c r="BH13" i="19"/>
  <c r="BG13" i="19"/>
  <c r="BF13" i="19"/>
  <c r="BE13" i="19"/>
  <c r="BD13" i="19"/>
  <c r="BC13" i="19"/>
  <c r="BB13" i="19"/>
  <c r="FC20" i="18"/>
  <c r="FB20" i="18"/>
  <c r="FA20" i="18"/>
  <c r="EZ20" i="18"/>
  <c r="EY20" i="18"/>
  <c r="EX20" i="18"/>
  <c r="EW20" i="18"/>
  <c r="EV20" i="18"/>
  <c r="EU20" i="18"/>
  <c r="ET20" i="18"/>
  <c r="ES20" i="18"/>
  <c r="ER20" i="18"/>
  <c r="FC13" i="18"/>
  <c r="FB13" i="18"/>
  <c r="FA13" i="18"/>
  <c r="EZ13" i="18"/>
  <c r="EY13" i="18"/>
  <c r="EX13" i="18"/>
  <c r="EW13" i="18"/>
  <c r="EV13" i="18"/>
  <c r="EU13" i="18"/>
  <c r="ET13" i="18"/>
  <c r="ES13" i="18"/>
  <c r="ER13" i="18"/>
  <c r="DL20" i="7"/>
  <c r="DK20" i="7"/>
  <c r="DJ20" i="7"/>
  <c r="DI20" i="7"/>
  <c r="DH20" i="7"/>
  <c r="DG20" i="7"/>
  <c r="DF20" i="7"/>
  <c r="DE20" i="7"/>
  <c r="DD20" i="7"/>
  <c r="DC20" i="7"/>
  <c r="DB20" i="7"/>
  <c r="DA20" i="7"/>
  <c r="DL13" i="7"/>
  <c r="DK13" i="7"/>
  <c r="DJ13" i="7"/>
  <c r="DI13" i="7"/>
  <c r="DH13" i="7"/>
  <c r="DG13" i="7"/>
  <c r="DF13" i="7"/>
  <c r="DC13" i="7"/>
  <c r="DB13" i="7"/>
  <c r="GA20" i="6"/>
  <c r="FZ20" i="6"/>
  <c r="FY20" i="6"/>
  <c r="FX20" i="6"/>
  <c r="FW20" i="6"/>
  <c r="FV20" i="6"/>
  <c r="FU20" i="6"/>
  <c r="FT20" i="6"/>
  <c r="FS20" i="6"/>
  <c r="FR20" i="6"/>
  <c r="FQ20" i="6"/>
  <c r="FP20" i="6"/>
  <c r="GA13" i="6"/>
  <c r="FZ13" i="6"/>
  <c r="FY13" i="6"/>
  <c r="FX13" i="6"/>
  <c r="FW13" i="6"/>
  <c r="FV13" i="6"/>
  <c r="FU13" i="6"/>
  <c r="FT13" i="6"/>
  <c r="FS13" i="6"/>
  <c r="FR13" i="6"/>
  <c r="FQ13" i="6"/>
  <c r="FP13" i="6"/>
  <c r="DO15" i="10"/>
  <c r="DN15" i="10"/>
  <c r="DM15" i="10"/>
  <c r="DL15" i="10"/>
  <c r="DK15" i="10"/>
  <c r="DJ15" i="10"/>
  <c r="DI15" i="10"/>
  <c r="DH15" i="10"/>
  <c r="DG15" i="10"/>
  <c r="DF15" i="10"/>
  <c r="DE15" i="10"/>
  <c r="DD15" i="10"/>
  <c r="DO8" i="10"/>
  <c r="DN8" i="10"/>
  <c r="DM8" i="10"/>
  <c r="DL8" i="10"/>
  <c r="DK8" i="10"/>
  <c r="DJ8" i="10"/>
  <c r="DI8" i="10"/>
  <c r="DH8" i="10"/>
  <c r="DF8" i="10"/>
  <c r="DE8" i="10"/>
  <c r="DD8" i="10"/>
  <c r="FJ19" i="17"/>
  <c r="FI19" i="17"/>
  <c r="FH19" i="17"/>
  <c r="FG19" i="17"/>
  <c r="FF19" i="17"/>
  <c r="FE19" i="17"/>
  <c r="FD19" i="17"/>
  <c r="FC19" i="17"/>
  <c r="FB19" i="17"/>
  <c r="FA19" i="17"/>
  <c r="EZ19" i="17"/>
  <c r="EY19" i="17"/>
  <c r="FJ11" i="17"/>
  <c r="FI11" i="17"/>
  <c r="FH11" i="17"/>
  <c r="FG11" i="17"/>
  <c r="FF11" i="17"/>
  <c r="FE11" i="17"/>
  <c r="FD11" i="17"/>
  <c r="FC11" i="17"/>
  <c r="FB11" i="17"/>
  <c r="FA11" i="17"/>
  <c r="EZ11" i="17"/>
  <c r="EY11" i="17"/>
  <c r="EW21" i="8"/>
  <c r="EV21" i="8"/>
  <c r="EU21" i="8"/>
  <c r="ET21" i="8"/>
  <c r="ES21" i="8"/>
  <c r="ER21" i="8"/>
  <c r="EQ21" i="8"/>
  <c r="EP21" i="8"/>
  <c r="EO21" i="8"/>
  <c r="EN21" i="8"/>
  <c r="EM21" i="8"/>
  <c r="EL21" i="8"/>
  <c r="EW13" i="8"/>
  <c r="EV13" i="8"/>
  <c r="EU13" i="8"/>
  <c r="ET13" i="8"/>
  <c r="ES13" i="8"/>
  <c r="EP13" i="8"/>
  <c r="EO13" i="8"/>
  <c r="EN13" i="8"/>
  <c r="EM13" i="8"/>
  <c r="EL13" i="8"/>
  <c r="BW20" i="15"/>
  <c r="BW13" i="15"/>
  <c r="EX19" i="17" l="1"/>
  <c r="EX11" i="17"/>
  <c r="FO13" i="6" l="1"/>
  <c r="FO20" i="6"/>
  <c r="EK21" i="8"/>
  <c r="EK13" i="8"/>
  <c r="EQ20" i="18" l="1"/>
  <c r="EQ13" i="18"/>
  <c r="EQ14" i="2" l="1"/>
  <c r="DC15" i="10" l="1"/>
  <c r="DC8" i="10"/>
  <c r="BA20" i="19" l="1"/>
  <c r="BA13" i="19"/>
  <c r="CZ20" i="7" l="1"/>
  <c r="CZ13" i="7"/>
  <c r="EJ13" i="8" l="1"/>
  <c r="EJ21" i="8"/>
  <c r="EW11" i="17" l="1"/>
  <c r="EW19" i="17"/>
  <c r="BV13" i="15" l="1"/>
  <c r="BV20" i="15"/>
  <c r="FN13" i="6" l="1"/>
  <c r="FN20" i="6"/>
  <c r="AZ13" i="19" l="1"/>
  <c r="AZ20" i="19"/>
  <c r="CY13" i="7" l="1"/>
  <c r="CY20" i="7"/>
  <c r="DB8" i="10" l="1"/>
  <c r="DB15" i="10"/>
  <c r="EP14" i="2" l="1"/>
  <c r="EP13" i="18"/>
  <c r="EP20" i="18"/>
  <c r="EI13" i="8" l="1"/>
  <c r="EI21" i="8"/>
  <c r="EV11" i="17"/>
  <c r="EV19" i="17"/>
  <c r="DA8" i="10"/>
  <c r="DA15" i="10"/>
  <c r="FM13" i="6"/>
  <c r="FM20" i="6"/>
  <c r="CX13" i="7"/>
  <c r="CX20" i="7"/>
  <c r="EO13" i="18"/>
  <c r="EO20" i="18"/>
  <c r="BU13" i="15"/>
  <c r="BU20" i="15"/>
  <c r="AY13" i="19"/>
  <c r="AY20" i="19"/>
  <c r="EN14" i="2"/>
  <c r="EO14" i="2"/>
  <c r="AX20" i="19"/>
  <c r="AX13" i="19"/>
  <c r="BT13" i="15" l="1"/>
  <c r="BT20" i="15"/>
  <c r="CW20" i="7" l="1"/>
  <c r="EN20" i="18" l="1"/>
  <c r="EN13" i="18"/>
  <c r="CW13" i="7"/>
  <c r="FL20" i="6" l="1"/>
  <c r="FL13" i="6"/>
  <c r="CZ8" i="10" l="1"/>
  <c r="CZ15" i="10"/>
  <c r="EU19" i="17" l="1"/>
  <c r="EU11" i="17"/>
  <c r="EH13" i="8"/>
  <c r="EH21" i="8"/>
  <c r="EM14" i="2" l="1"/>
  <c r="AW13" i="19"/>
  <c r="AW20" i="19"/>
  <c r="BS13" i="15"/>
  <c r="BS20" i="15"/>
  <c r="EM13" i="18"/>
  <c r="EM20" i="18"/>
  <c r="CV13" i="7"/>
  <c r="CV20" i="7"/>
  <c r="FK13" i="6"/>
  <c r="FK20" i="6"/>
  <c r="CY8" i="10"/>
  <c r="CY15" i="10"/>
  <c r="ET11" i="17"/>
  <c r="EG13" i="8"/>
  <c r="EG21" i="8"/>
  <c r="FJ13" i="6"/>
  <c r="FJ20" i="6"/>
  <c r="EL13" i="18" l="1"/>
  <c r="EL20" i="18"/>
  <c r="BR13" i="15" l="1"/>
  <c r="BR20" i="15"/>
  <c r="EL14" i="2" l="1"/>
  <c r="ES11" i="17" l="1"/>
  <c r="CU13" i="7" l="1"/>
  <c r="CU20" i="7"/>
  <c r="CX8" i="10" l="1"/>
  <c r="CX15" i="10"/>
  <c r="AV13" i="19" l="1"/>
  <c r="AV20" i="19"/>
  <c r="EF13" i="8" l="1"/>
  <c r="EF21" i="8"/>
  <c r="BQ13" i="15"/>
  <c r="BQ20" i="15"/>
  <c r="ER11" i="17" l="1"/>
  <c r="AU13" i="19"/>
  <c r="AU20" i="19"/>
  <c r="CT13" i="7" l="1"/>
  <c r="CT20" i="7"/>
  <c r="CW8" i="10" l="1"/>
  <c r="CW15" i="10"/>
  <c r="EK14" i="2" l="1"/>
  <c r="FI13" i="6" l="1"/>
  <c r="FI20" i="6"/>
  <c r="EK13" i="18" l="1"/>
  <c r="EK20" i="18"/>
  <c r="EE13" i="8" l="1"/>
  <c r="EJ14" i="2"/>
  <c r="AT13" i="19"/>
  <c r="AT20" i="19"/>
  <c r="BP13" i="15"/>
  <c r="BP20" i="15"/>
  <c r="EJ13" i="18"/>
  <c r="EJ20" i="18"/>
  <c r="CS13" i="7"/>
  <c r="CS20" i="7"/>
  <c r="FH13" i="6"/>
  <c r="FH20" i="6"/>
  <c r="CV8" i="10"/>
  <c r="CV15" i="10"/>
  <c r="ED13" i="8"/>
  <c r="ED21" i="8"/>
  <c r="EQ11" i="17"/>
  <c r="EI14" i="2" l="1"/>
  <c r="AS13" i="19" l="1"/>
  <c r="AS20" i="19"/>
  <c r="BO13" i="15"/>
  <c r="BO20" i="15"/>
  <c r="EI13" i="18" l="1"/>
  <c r="EI20" i="18"/>
  <c r="CR13" i="7" l="1"/>
  <c r="CR20" i="7"/>
  <c r="FG13" i="6"/>
  <c r="FG20" i="6"/>
  <c r="CU8" i="10" l="1"/>
  <c r="CU15" i="10"/>
  <c r="EP11" i="17" l="1"/>
  <c r="EC13" i="8" l="1"/>
  <c r="EC21" i="8"/>
  <c r="AR13" i="19"/>
  <c r="AR20" i="19"/>
  <c r="BN13" i="15"/>
  <c r="BN20" i="15"/>
  <c r="EH13" i="18" l="1"/>
  <c r="EH20" i="18"/>
  <c r="CQ13" i="7" l="1"/>
  <c r="CQ20" i="7"/>
  <c r="FF13" i="6" l="1"/>
  <c r="FF20" i="6"/>
  <c r="CT8" i="10"/>
  <c r="CT15" i="10"/>
  <c r="EO11" i="17" l="1"/>
  <c r="EH14" i="2"/>
  <c r="EG14" i="2"/>
  <c r="BM13" i="15" l="1"/>
  <c r="BM20" i="15"/>
  <c r="AQ13" i="19"/>
  <c r="AQ20" i="19"/>
  <c r="EG13" i="18" l="1"/>
  <c r="EG20" i="18"/>
  <c r="CP13" i="7"/>
  <c r="CP20" i="7"/>
  <c r="CS8" i="10" l="1"/>
  <c r="CS15" i="10"/>
  <c r="FE20" i="6" l="1"/>
  <c r="FE13" i="6"/>
  <c r="EN11" i="17" l="1"/>
  <c r="EA13" i="8"/>
  <c r="EB13" i="8"/>
  <c r="EA21" i="8"/>
  <c r="EB21" i="8"/>
  <c r="EM11" i="17"/>
  <c r="EM19" i="17"/>
  <c r="CR8" i="10"/>
  <c r="CR15" i="10"/>
  <c r="FD13" i="6"/>
  <c r="FD20" i="6"/>
  <c r="BL13" i="15"/>
  <c r="BL20" i="15"/>
  <c r="AN13" i="19"/>
  <c r="AO13" i="19"/>
  <c r="AP13" i="19"/>
  <c r="AP20" i="19"/>
  <c r="EF14" i="2" l="1"/>
  <c r="CO13" i="7"/>
  <c r="CO20" i="7"/>
  <c r="EF13" i="18" l="1"/>
  <c r="EF20" i="18"/>
  <c r="DZ13" i="8" l="1"/>
  <c r="DZ21" i="8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>
  <authors>
    <author>Whiny Daise Espinoza Vega</author>
  </authors>
  <commentList>
    <comment ref="BO25" authorId="0" shapeId="0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>
  <authors>
    <author>Whiny Daise Espinoza Vega</author>
  </authors>
  <commentList>
    <comment ref="AE8" authorId="0" shapeId="0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>
  <authors>
    <author>tc={42F06982-B52A-4D6A-84CA-DE6EDA111266}</author>
  </authors>
  <commentList>
    <comment ref="B23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 incluyó el apartado desde la actualización de Feb 23. (Meses actualizados: Oct22, Nov22, Dic22, Ene23)</t>
        </r>
      </text>
    </comment>
  </commentList>
</comments>
</file>

<file path=xl/comments4.xml><?xml version="1.0" encoding="utf-8"?>
<comments xmlns="http://schemas.openxmlformats.org/spreadsheetml/2006/main">
  <authors>
    <author>Paolo Gutierrez Chochoca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5.xml><?xml version="1.0" encoding="utf-8"?>
<comments xmlns="http://schemas.openxmlformats.org/spreadsheetml/2006/main">
  <authors>
    <author>Paolo Gutierrez Chochoca</author>
  </authors>
  <commentList>
    <comment ref="CT4" authorId="0" shapeId="0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<sst xmlns="http://schemas.openxmlformats.org/spreadsheetml/2006/main" count="518" uniqueCount="119">
  <si>
    <t>ÍNDICE</t>
  </si>
  <si>
    <t>Variables de Tráfico en Puertos</t>
  </si>
  <si>
    <t>Concesión</t>
  </si>
  <si>
    <t>1.</t>
  </si>
  <si>
    <t>Terminal Portuario Muelle Norte 1/</t>
  </si>
  <si>
    <t>2.</t>
  </si>
  <si>
    <t>Terminal de Contenedores Muelle Sur - Callao</t>
  </si>
  <si>
    <t>3.</t>
  </si>
  <si>
    <t>Terminal de Embarque de Concentrados de Minerales  /1</t>
  </si>
  <si>
    <t>4.</t>
  </si>
  <si>
    <t>Terminal Portuario Matarani 1/</t>
  </si>
  <si>
    <t>5.</t>
  </si>
  <si>
    <t>Terminal Portuario General San Martín 1/</t>
  </si>
  <si>
    <t>6.</t>
  </si>
  <si>
    <t>Terminal Portuario de Paita</t>
  </si>
  <si>
    <t>7.</t>
  </si>
  <si>
    <t>Nuevo Terminal Portuario Yurimaguas -Nueva Reforma 1/</t>
  </si>
  <si>
    <t>8.</t>
  </si>
  <si>
    <t>Terminal Portuario Multipropósito Salaverry</t>
  </si>
  <si>
    <t>9.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</si>
  <si>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</si>
  <si>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</si>
  <si>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</si>
  <si>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</si>
  <si>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</si>
  <si>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</si>
  <si>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</si>
  <si>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</si>
  <si>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</si>
  <si>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</si>
  <si>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</si>
  <si>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MUELLE NORTE</t>
  </si>
  <si>
    <t>I.</t>
  </si>
  <si>
    <t>TRÁFICO PORTUARIO: NAVES</t>
  </si>
  <si>
    <t>UNIDAD MEDIDA</t>
  </si>
  <si>
    <t>may-17</t>
  </si>
  <si>
    <t>jun-17</t>
  </si>
  <si>
    <t>jul-17</t>
  </si>
  <si>
    <t>TMN</t>
  </si>
  <si>
    <t>UNIDADES</t>
  </si>
  <si>
    <t>II</t>
  </si>
  <si>
    <t>TIPO DE PRODUCTO</t>
  </si>
  <si>
    <t>CONTENEDORIZADA</t>
  </si>
  <si>
    <t>TONELADAS</t>
  </si>
  <si>
    <t>LÍQUIDA A GRANEL</t>
  </si>
  <si>
    <t>SÓLIDA A GRANEL</t>
  </si>
  <si>
    <t>PIEZAS SUELTAS</t>
  </si>
  <si>
    <t>RODANTE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</si>
  <si>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</si>
  <si>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t>III.</t>
  </si>
  <si>
    <t>CONTENEDORES</t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</si>
  <si>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</si>
  <si>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t>TEUS</t>
  </si>
  <si>
    <t>CONTENEDORES (Unid. con reestiba*)</t>
  </si>
  <si>
    <t>Unidades</t>
  </si>
  <si>
    <t>CONTENEDORES (TEUs con reestiba*)</t>
  </si>
  <si>
    <t>IV.</t>
  </si>
  <si>
    <t xml:space="preserve">INGRESOS POR SERVICIOS </t>
  </si>
  <si>
    <t>TOTAL</t>
  </si>
  <si>
    <t>DÓLARES</t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</si>
  <si>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</si>
  <si>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SERVICIOS ESPECIALES CON TARIFA</t>
  </si>
  <si>
    <t>SERVICIOS ESPECIALES CON PRECIO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</si>
  <si>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</si>
  <si>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</si>
  <si>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</si>
  <si>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</si>
  <si>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t>TERMINAL MUELLE SUR</t>
  </si>
  <si>
    <t>TMS</t>
  </si>
  <si>
    <t>IMPORTACIÓN</t>
  </si>
  <si>
    <t>EXPORTACION</t>
  </si>
  <si>
    <t>TRANSBORDO</t>
  </si>
  <si>
    <t>SERVICIOS ESTANDAR</t>
  </si>
  <si>
    <t>SERVICIOS ESPECIALES</t>
  </si>
  <si>
    <t>OTROS SERVICIOS</t>
  </si>
  <si>
    <t>Nota: Ositrán no considera los movimientos de reestiba ni de shift.</t>
  </si>
  <si>
    <t>TRANSPORTADORA CALLAO</t>
  </si>
  <si>
    <t>TCA</t>
  </si>
  <si>
    <t>TIPO DE PRODUCTO/ PRODUCTO</t>
  </si>
  <si>
    <t>Granel Sólido - Mineral ZINC (TM)</t>
  </si>
  <si>
    <t>Granel Sólido - Mineral COBRE (TM)</t>
  </si>
  <si>
    <t>Granel Sólido - Mineral PLOMO (TM)</t>
  </si>
  <si>
    <t>Granel Sólido - Mineral - OTROS (TM)</t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</si>
  <si>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</si>
  <si>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DOLARES</t>
  </si>
  <si>
    <t>SERVICIOS ESTANDAR A LA NAVE</t>
  </si>
  <si>
    <t>SERVICIOS ESTANDAR A LA CARGA</t>
  </si>
  <si>
    <t xml:space="preserve">4. </t>
  </si>
  <si>
    <t>Nota: TCSA sólo moviliza carga granel sólido - mineral de exportación.</t>
  </si>
  <si>
    <t>1/ A partir de octubre de 2020, los montos de ingresos estan expresado en dólares.</t>
  </si>
  <si>
    <t>TERMINAL PORTUARIO DE MATARANI</t>
  </si>
  <si>
    <t>MATARANI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</si>
  <si>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</si>
  <si>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t>SERVICIOS A LA NAVE</t>
  </si>
  <si>
    <t>SERVICIOS A LA CARGA</t>
  </si>
  <si>
    <t>OTROS</t>
  </si>
  <si>
    <t>1/ A partir de enero 2021, los montos de ingresos estan expresado en dólares.</t>
  </si>
  <si>
    <t>TERMINAL PORTUARIO GENERAL SAN MARTIN</t>
  </si>
  <si>
    <t>SAN MARTÍN - PISCO</t>
  </si>
  <si>
    <t>PASAJEROS</t>
  </si>
  <si>
    <t>-</t>
  </si>
  <si>
    <t>TERMINAL PORTUARIO DE PAITA</t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</si>
  <si>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</si>
  <si>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</si>
  <si>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</si>
  <si>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</si>
  <si>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</si>
  <si>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</si>
  <si>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Nota:  A partir de julio, el detalle de servicios especiales y otros servicios están separados de los servicios a la nave y de los servicios a la carga según lo coordinado entre el Ositrán y el área contable de TPE S.A.</t>
  </si>
  <si>
    <t>TERMINAL PORTUARIO MULTIPRÓPOSITO SALAVERRY</t>
  </si>
  <si>
    <t>SALAVERRY - LA LIBERTAD</t>
  </si>
  <si>
    <t>Nota: A partir de enero de 2019, el Concesionario reporte ingresos en dólares.</t>
  </si>
  <si>
    <t>CONCESIONARIA PUERTO AMAZONAS</t>
  </si>
  <si>
    <t>COPAM</t>
  </si>
  <si>
    <t>SOLES</t>
  </si>
  <si>
    <t>PUERTOS DE ENAPU</t>
  </si>
  <si>
    <t>NAVES DE BAJO BORDO</t>
  </si>
  <si>
    <t>NAVES DE ALTO BORDO</t>
  </si>
  <si>
    <t>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</si>
</sst>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1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_ ;_ @_ "/>
    <numFmt numFmtId="167" formatCode="_ * #,##0.00_ ;_ * \-#,##0.00_ ;_ * &quot;-&quot;??_ ;_ @_ "/>
    <numFmt numFmtId="168" formatCode="_ &quot;S/.&quot;\ * #,##0.00_ ;_ &quot;S/.&quot;\ * \-#,##0.00_ ;_ &quot;S/.&quot;\ * &quot;-&quot;??_ ;_ @_ "/>
    <numFmt numFmtId="169" formatCode="_ * #,##0_ ;_ * \-#,##0_ ;_ * &quot;-&quot;??_ ;_ @_ "/>
    <numFmt numFmtId="170" formatCode="#,##0.0"/>
    <numFmt numFmtId="171" formatCode="&quot;S/.&quot;\ #,##0.00_);[Red]\(&quot;S/.&quot;\ #,##0.00\)"/>
    <numFmt numFmtId="172" formatCode="_ [$€]* #,##0.00_ ;_ [$€]* \-#,##0.00_ ;_ [$€]* &quot;-&quot;??_ ;_ @_ "/>
    <numFmt numFmtId="173" formatCode="_(* #,##0.0_);_(* \(#,##0.0\);_(* &quot;-&quot;??_);_(@_)"/>
    <numFmt numFmtId="174" formatCode="_([$€]\ * #,##0.00_);_([$€]\ * \(#,##0.00\);_([$€]\ * &quot;-&quot;??_);_(@_)"/>
    <numFmt numFmtId="175" formatCode="_ * #,##0.000_ ;_ * \-#,##0.000_ ;_ * &quot;-&quot;??_ ;_ @_ "/>
    <numFmt numFmtId="176" formatCode="&quot;S/.&quot;\ #,##0;&quot;S/.&quot;\ \-#,##0"/>
    <numFmt numFmtId="177" formatCode="_-* #,##0\ _P_t_s_-;\-* #,##0\ _P_t_s_-;_-* &quot;-&quot;\ _P_t_s_-;_-@_-"/>
    <numFmt numFmtId="178" formatCode="0.000000"/>
    <numFmt numFmtId="179" formatCode="[h]:mm"/>
    <numFmt numFmtId="180" formatCode="_ * #,##0.0_ ;_ * \-#,##0.0_ ;_ * &quot;-&quot;??_ ;_ @_ "/>
    <numFmt numFmtId="181" formatCode="0.0%"/>
    <numFmt numFmtId="182" formatCode="0.0"/>
    <numFmt numFmtId="183" formatCode="_-* #,##0.00\ &quot;Pts&quot;_-;\-* #,##0.00\ &quot;Pts&quot;_-;_-* &quot;-&quot;??\ &quot;Pts&quot;_-;_-@_-"/>
    <numFmt numFmtId="184" formatCode="hh:mm\ \a\.m\./\p\.m\._)"/>
    <numFmt numFmtId="185" formatCode="&quot;\&quot;#,##0;[Red]&quot;\&quot;\-#,##0"/>
    <numFmt numFmtId="186" formatCode="&quot;\&quot;#,##0.00;[Red]&quot;\&quot;\-#,##0.00"/>
    <numFmt numFmtId="187" formatCode="#,##0.00\ &quot;DM&quot;;\-#,##0.00\ &quot;DM&quot;"/>
    <numFmt numFmtId="188" formatCode="_-* #,##0\ &quot;Pts&quot;_-;\-* #,##0\ &quot;Pts&quot;_-;_-* &quot;-&quot;\ &quot;Pts&quot;_-;_-@_-"/>
    <numFmt numFmtId="189" formatCode="_-* #,##0.00\ _S_/_._-;\-* #,##0.00\ _S_/_._-;_-* &quot;-&quot;??\ _S_/_._-;_-@_-"/>
    <numFmt numFmtId="190" formatCode="_-* #,##0\ _S_/_._-;\-* #,##0\ _S_/_._-;_-* &quot;-&quot;\ _S_/_._-;_-@_-"/>
    <numFmt numFmtId="191" formatCode="0.00;[Red]0.00"/>
    <numFmt numFmtId="192" formatCode="00000000"/>
    <numFmt numFmtId="193" formatCode="0.0%;[Red]\(0.0%\)"/>
    <numFmt numFmtId="194" formatCode="_(* #,##0.0_);_(* \(#,##0.0\);_(* &quot;-&quot;?_);_(@_)"/>
    <numFmt numFmtId="195" formatCode="#,##0.0000_);\(#,##0.0000\)"/>
    <numFmt numFmtId="196" formatCode="0.0%;\(0.0%\)"/>
    <numFmt numFmtId="197" formatCode="&quot;$&quot;#,##0_);\(&quot;$&quot;#,##0\)"/>
    <numFmt numFmtId="198" formatCode="0.00000%"/>
    <numFmt numFmtId="199" formatCode="_(* #,##0_);[Red]_(* \(#,##0\);_(* &quot; - &quot;_);_(@_)"/>
    <numFmt numFmtId="200" formatCode="#,##0.0;\(#,##0.0\)"/>
    <numFmt numFmtId="201" formatCode="&quot;    &quot;@"/>
    <numFmt numFmtId="202" formatCode="0%_);\(0%\)"/>
    <numFmt numFmtId="203" formatCode="mmmm\ dd\,\ yyyy"/>
    <numFmt numFmtId="204" formatCode="_(* #,##0,_);_(* \(#,##0,\);_(* &quot;-&quot;_);_(@_)"/>
    <numFmt numFmtId="205" formatCode="\ \ \ \ \ \ \ \ \ @"/>
    <numFmt numFmtId="206" formatCode="_(* 0%_);_(* \(0%\);_(* &quot;-&quot;_);_(@_)"/>
    <numFmt numFmtId="207" formatCode="#,##0.00_);[Red]\-#,##0.00_);0.00_);@_)"/>
    <numFmt numFmtId="208" formatCode="&quot;$&quot;#,##0"/>
    <numFmt numFmtId="209" formatCode="#,##0_%_);\(#,##0\)_%;#,##0_%_);@_%_)"/>
    <numFmt numFmtId="210" formatCode="_-* #,##0.00\ _P_t_s_-;\-* #,##0.00\ _P_t_s_-;_-* &quot;-&quot;??\ _P_t_s_-;_-@_-"/>
    <numFmt numFmtId="211" formatCode="&quot;$&quot;#,##0.00"/>
    <numFmt numFmtId="212" formatCode="[Magenta]&quot;Err&quot;;[Magenta]&quot;Err&quot;;[Blue]&quot;OK&quot;"/>
    <numFmt numFmtId="213" formatCode="&quot;$&quot;#,##0\ ;\(&quot;$&quot;#,##0\)"/>
    <numFmt numFmtId="214" formatCode="_ &quot;S/.&quot;* #,##0.00_ ;_ &quot;S/.&quot;* \-#,##0.00_ ;_ &quot;S/.&quot;* &quot;-&quot;??_ ;_ @_ "/>
    <numFmt numFmtId="215" formatCode="_(&quot;$&quot;* #,##0.00_);_(&quot;$&quot;* \(#,##0.00\);_(&quot;$&quot;* &quot;-&quot;??_);_(@_)"/>
    <numFmt numFmtId="216" formatCode="_-* #,##0\ _P_t_s_-;\-* #,##0\ _P_t_s_-;_-* &quot;-&quot;??\ _P_t_s_-;_-@_-"/>
    <numFmt numFmtId="217" formatCode="#,##0.0;[Red]\-#,##0.0"/>
    <numFmt numFmtId="218" formatCode="#.##0,"/>
    <numFmt numFmtId="219" formatCode="* \(#,##0\);* #,##0_);&quot;-&quot;??_);@"/>
    <numFmt numFmtId="220" formatCode="#,###.##"/>
    <numFmt numFmtId="221" formatCode="&quot;$&quot;#,##0.00_);[Red]\(&quot;$&quot;#,##0.00\)"/>
    <numFmt numFmtId="222" formatCode="* _(#,##0.00_);[Red]* \(#,##0.00\);* _(&quot;-&quot;?_);@_)"/>
    <numFmt numFmtId="223" formatCode="&quot;$&quot;#,##0_%_);\(&quot;$&quot;#,##0\)_%;&quot;$&quot;#,##0_%_);@_%_)"/>
    <numFmt numFmtId="224" formatCode="_ &quot;$&quot;* #,##0.00_ ;_ &quot;$&quot;* \-#,##0.00_ ;_ &quot;$&quot;* &quot;-&quot;??_ ;_ @_ "/>
    <numFmt numFmtId="225" formatCode="&quot;$&quot;#,##0.00_%_);\(&quot;$&quot;#,##0.00\)_%;&quot;$&quot;#,##0.00_%_);@_%_)"/>
    <numFmt numFmtId="226" formatCode="\$\ * _(#,##0_);[Red]\$\ * \(#,##0\);\$\ * _(&quot;-&quot;?_);@_)"/>
    <numFmt numFmtId="227" formatCode="\$\ * _(#,##0.00_);[Red]\$\ * \(#,##0.00\);\$\ * _(&quot;-&quot;?_);@_)"/>
    <numFmt numFmtId="228" formatCode="[$EUR]\ * _(#,##0_);[Red][$EUR]\ * \(#,##0\);[$EUR]\ * _(&quot;-&quot;?_);@_)"/>
    <numFmt numFmtId="229" formatCode="[$EUR]\ * _(#,##0.00_);[Red][$EUR]\ * \(#,##0.00\);[$EUR]\ * _(&quot;-&quot;?_);@_)"/>
    <numFmt numFmtId="230" formatCode="\€\ * _(#,##0_);[Red]\€\ * \(#,##0\);\€\ * _(&quot;-&quot;?_);@_)"/>
    <numFmt numFmtId="231" formatCode="\€\ * _(#,##0.00_);[Red]\€\ * \(#,##0.00\);\€\ * _(&quot;-&quot;?_);@_)"/>
    <numFmt numFmtId="232" formatCode="[$GBP]\ * _(#,##0_);[Red][$GBP]\ * \(#,##0\);[$GBP]\ * _(&quot;-&quot;?_);@_)"/>
    <numFmt numFmtId="233" formatCode="[$GBP]\ * _(#,##0.00_);[Red][$GBP]\ * \(#,##0.00\);[$GBP]\ * _(&quot;-&quot;?_);@_)"/>
    <numFmt numFmtId="234" formatCode="\£\ * _(#,##0_);[Red]\£\ * \(#,##0\);\£\ * _(&quot;-&quot;?_);@_)"/>
    <numFmt numFmtId="235" formatCode="\£\ * _(#,##0.00_);[Red]\£\ * \(#,##0.00\);\£\ * _(&quot;-&quot;?_);@_)"/>
    <numFmt numFmtId="236" formatCode="[$USD]\ * _(#,##0_);[Red][$USD]\ * \(#,##0\);[$USD]\ * _(&quot;-&quot;?_);@_)"/>
    <numFmt numFmtId="237" formatCode="[$USD]\ * _(#,##0.00_);[Red][$USD]\ * \(#,##0.00\);[$USD]\ * _(&quot;-&quot;?_);@_)"/>
    <numFmt numFmtId="238" formatCode="&quot;$&quot;#,##0;\-&quot;$&quot;#,##0"/>
    <numFmt numFmtId="239" formatCode="_-&quot;$&quot;* #,##0.00_-;\-&quot;$&quot;* #,##0.00_-;_-&quot;$&quot;* &quot;-&quot;??_-;_-@_-"/>
    <numFmt numFmtId="240" formatCode="mmm\ yy_)"/>
    <numFmt numFmtId="241" formatCode="yyyy_)"/>
    <numFmt numFmtId="242" formatCode="m/d"/>
    <numFmt numFmtId="243" formatCode="#."/>
    <numFmt numFmtId="244" formatCode="m/d/yy_%_)"/>
    <numFmt numFmtId="245" formatCode="dd\ mmm\ yyyy_);&quot;Error &lt;0  &quot;;dd\ mmm\ yyyy_);&quot;  &quot;@"/>
    <numFmt numFmtId="246" formatCode="mmm\ yyyy_);&quot;Error &lt;0  &quot;;dd\ mmm\ yyyy_);&quot;  &quot;@"/>
    <numFmt numFmtId="247" formatCode="#,##0.000"/>
    <numFmt numFmtId="248" formatCode="_-&quot;F&quot;\ * #,##0_-;_-&quot;F&quot;\ * #,##0\-;_-&quot;F&quot;\ * &quot;-&quot;??_-;_-@_-"/>
    <numFmt numFmtId="249" formatCode="\$#,##0_);\$\(#,##0\);\$0_);@"/>
    <numFmt numFmtId="250" formatCode="0.00_);[Red]\(0.00\)"/>
    <numFmt numFmtId="251" formatCode="0_%_);\(0\)_%;0_%_);@_%_)"/>
    <numFmt numFmtId="252" formatCode="_(&quot;$&quot;* #,##0_);_(&quot;$&quot;* \(#,##0\);_(&quot;$&quot;* &quot;-&quot;_);_(@_)"/>
    <numFmt numFmtId="253" formatCode="_([$€]* #,##0.00_);_([$€]* \(#,##0.00\);_([$€]* &quot;-&quot;??_);_(@_)"/>
    <numFmt numFmtId="254" formatCode="_(* #,##0.0000000000000000000000000000000_);_(* \(#,##0.0000000000000000000000000000000\);_(* &quot;-&quot;??_);_(@_)"/>
    <numFmt numFmtId="255" formatCode="General_)"/>
    <numFmt numFmtId="256" formatCode="#,##0_);[Red]\(#,##0\);\-_)"/>
    <numFmt numFmtId="257" formatCode="0.0_)%;[Red]\(0.0%\);0.0_)%"/>
    <numFmt numFmtId="258" formatCode="[Red][&gt;1]&quot;&gt;100 %&quot;;[Red]\(0.0%\);0.0_)%"/>
    <numFmt numFmtId="259" formatCode="#,##0.0000_);\(#,##0.0000\);&quot;-  &quot;;&quot;  &quot;@"/>
    <numFmt numFmtId="260" formatCode="#,#00"/>
    <numFmt numFmtId="261" formatCode="0.00%;\(0.00%\)"/>
    <numFmt numFmtId="262" formatCode="0.0\%_);\(0.0\%\);0.0\%_);@_%_)"/>
    <numFmt numFmtId="263" formatCode="0."/>
    <numFmt numFmtId="264" formatCode="[&lt;0]&quot;*** &quot;;[&gt;999]&quot;*** &quot;;0\ "/>
    <numFmt numFmtId="265" formatCode="0.0000\x"/>
    <numFmt numFmtId="266" formatCode="0.00000"/>
    <numFmt numFmtId="267" formatCode="#,##0_);[Red]\-#,##0_);0_);@_)"/>
    <numFmt numFmtId="268" formatCode="0000"/>
    <numFmt numFmtId="269" formatCode="&quot;S/.&quot;#,##0;[Red]&quot;S/.&quot;\-#,##0"/>
    <numFmt numFmtId="270" formatCode="&quot;$&quot;#,##0;[Red]&quot;$&quot;\-#,##0"/>
    <numFmt numFmtId="271" formatCode="_(* #,##0_);_(* \(#,##0\);_(* &quot;-&quot;??_);_(@_)"/>
    <numFmt numFmtId="272" formatCode="mmmm\-yy"/>
    <numFmt numFmtId="273" formatCode="0_)"/>
  </numFmts>
  <fonts count="1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6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708">
    <xf numFmtId="0" fontId="0" fillId="0" borderId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2" applyNumberFormat="0" applyFont="0" applyAlignment="0" applyProtection="0"/>
    <xf numFmtId="0" fontId="27" fillId="21" borderId="12" applyNumberFormat="0" applyFont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0" fontId="41" fillId="0" borderId="0"/>
    <xf numFmtId="43" fontId="4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5" fillId="23" borderId="0" applyNumberFormat="0" applyBorder="0" applyAlignment="0" applyProtection="0"/>
    <xf numFmtId="0" fontId="47" fillId="26" borderId="19" applyNumberFormat="0" applyAlignment="0" applyProtection="0"/>
    <xf numFmtId="0" fontId="48" fillId="26" borderId="18" applyNumberFormat="0" applyAlignment="0" applyProtection="0"/>
    <xf numFmtId="0" fontId="51" fillId="0" borderId="0" applyNumberFormat="0" applyFill="0" applyBorder="0" applyAlignment="0" applyProtection="0"/>
    <xf numFmtId="0" fontId="52" fillId="0" borderId="23" applyNumberFormat="0" applyFill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3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5" fontId="66" fillId="0" borderId="0" applyFont="0" applyFill="0" applyBorder="0" applyAlignment="0" applyProtection="0"/>
    <xf numFmtId="0" fontId="53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6" fillId="0" borderId="0" applyNumberFormat="0" applyFill="0" applyBorder="0" applyAlignment="0" applyProtection="0"/>
    <xf numFmtId="38" fontId="67" fillId="0" borderId="0" applyFont="0" applyFill="0" applyBorder="0" applyAlignment="0" applyProtection="0"/>
    <xf numFmtId="0" fontId="64" fillId="0" borderId="0">
      <alignment vertical="top"/>
    </xf>
    <xf numFmtId="0" fontId="53" fillId="52" borderId="0" applyNumberFormat="0" applyBorder="0" applyAlignment="0" applyProtection="0"/>
    <xf numFmtId="0" fontId="64" fillId="0" borderId="0">
      <alignment vertical="top"/>
    </xf>
    <xf numFmtId="0" fontId="70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2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64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5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67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66" fillId="0" borderId="0"/>
    <xf numFmtId="0" fontId="6" fillId="0" borderId="0" applyNumberFormat="0" applyFill="0" applyBorder="0" applyAlignment="0" applyProtection="0"/>
    <xf numFmtId="0" fontId="69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0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8" fillId="0" borderId="0"/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186" fontId="6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4" fillId="0" borderId="0">
      <alignment vertical="top"/>
    </xf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1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1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0" fontId="6" fillId="0" borderId="0"/>
    <xf numFmtId="178" fontId="6" fillId="0" borderId="0">
      <alignment horizontal="left" wrapText="1"/>
    </xf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8" fillId="0" borderId="0"/>
    <xf numFmtId="0" fontId="6" fillId="0" borderId="0"/>
    <xf numFmtId="0" fontId="6" fillId="0" borderId="0"/>
    <xf numFmtId="0" fontId="73" fillId="0" borderId="0"/>
    <xf numFmtId="188" fontId="6" fillId="0" borderId="0" applyFont="0" applyFill="0" applyBorder="0" applyAlignment="0" applyProtection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4" fillId="0" borderId="0">
      <alignment vertical="top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8" fillId="0" borderId="0"/>
    <xf numFmtId="0" fontId="70" fillId="0" borderId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0" fontId="6" fillId="0" borderId="0"/>
    <xf numFmtId="0" fontId="26" fillId="0" borderId="0" applyNumberFormat="0" applyFill="0" applyBorder="0" applyAlignment="0" applyProtection="0"/>
    <xf numFmtId="0" fontId="71" fillId="0" borderId="0"/>
    <xf numFmtId="0" fontId="70" fillId="0" borderId="0"/>
    <xf numFmtId="0" fontId="6" fillId="0" borderId="0"/>
    <xf numFmtId="0" fontId="69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178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0" fontId="2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>
      <alignment horizontal="left" wrapText="1"/>
    </xf>
    <xf numFmtId="0" fontId="73" fillId="0" borderId="0"/>
    <xf numFmtId="0" fontId="6" fillId="0" borderId="0"/>
    <xf numFmtId="0" fontId="69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8" fontId="74" fillId="0" borderId="0">
      <alignment horizontal="center"/>
    </xf>
    <xf numFmtId="191" fontId="75" fillId="0" borderId="0">
      <alignment horizontal="left"/>
    </xf>
    <xf numFmtId="192" fontId="76" fillId="0" borderId="0">
      <alignment horizontal="left"/>
    </xf>
    <xf numFmtId="0" fontId="68" fillId="0" borderId="0"/>
    <xf numFmtId="0" fontId="77" fillId="0" borderId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82" fontId="6" fillId="55" borderId="28" applyNumberFormat="0" applyFill="0" applyBorder="0">
      <alignment vertical="top" wrapText="1"/>
    </xf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193" fontId="74" fillId="0" borderId="0">
      <alignment horizontal="center"/>
    </xf>
    <xf numFmtId="0" fontId="6" fillId="0" borderId="0"/>
    <xf numFmtId="194" fontId="74" fillId="0" borderId="0">
      <alignment horizontal="center"/>
    </xf>
    <xf numFmtId="0" fontId="70" fillId="0" borderId="0"/>
    <xf numFmtId="0" fontId="79" fillId="56" borderId="31" applyFont="0" applyFill="0" applyBorder="0" applyAlignment="0">
      <alignment horizontal="center"/>
    </xf>
    <xf numFmtId="37" fontId="80" fillId="0" borderId="0"/>
    <xf numFmtId="37" fontId="81" fillId="0" borderId="0"/>
    <xf numFmtId="37" fontId="82" fillId="0" borderId="0"/>
    <xf numFmtId="0" fontId="6" fillId="0" borderId="0"/>
    <xf numFmtId="0" fontId="6" fillId="0" borderId="0"/>
    <xf numFmtId="0" fontId="78" fillId="29" borderId="0" applyNumberFormat="0" applyBorder="0" applyAlignment="0" applyProtection="0"/>
    <xf numFmtId="0" fontId="78" fillId="33" borderId="0" applyNumberFormat="0" applyBorder="0" applyAlignment="0" applyProtection="0"/>
    <xf numFmtId="0" fontId="78" fillId="37" borderId="0" applyNumberFormat="0" applyBorder="0" applyAlignment="0" applyProtection="0"/>
    <xf numFmtId="0" fontId="78" fillId="41" borderId="0" applyNumberFormat="0" applyBorder="0" applyAlignment="0" applyProtection="0"/>
    <xf numFmtId="0" fontId="78" fillId="45" borderId="0" applyNumberFormat="0" applyBorder="0" applyAlignment="0" applyProtection="0"/>
    <xf numFmtId="0" fontId="78" fillId="49" borderId="0" applyNumberFormat="0" applyBorder="0" applyAlignment="0" applyProtection="0"/>
    <xf numFmtId="0" fontId="54" fillId="0" borderId="0" applyNumberFormat="0" applyAlignment="0"/>
    <xf numFmtId="195" fontId="6" fillId="57" borderId="34">
      <alignment horizontal="center" vertical="center"/>
    </xf>
    <xf numFmtId="37" fontId="83" fillId="56" borderId="25" applyBorder="0" applyProtection="0">
      <alignment vertical="center"/>
    </xf>
    <xf numFmtId="0" fontId="84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Protection="0"/>
    <xf numFmtId="49" fontId="87" fillId="0" borderId="0" applyNumberFormat="0" applyBorder="0">
      <alignment vertical="center"/>
    </xf>
    <xf numFmtId="0" fontId="63" fillId="23" borderId="0" applyNumberFormat="0" applyBorder="0" applyAlignment="0" applyProtection="0"/>
    <xf numFmtId="196" fontId="54" fillId="0" borderId="0" applyNumberFormat="0" applyFont="0" applyAlignment="0"/>
    <xf numFmtId="0" fontId="88" fillId="58" borderId="0" applyFill="0" applyBorder="0">
      <alignment horizontal="left"/>
    </xf>
    <xf numFmtId="182" fontId="89" fillId="0" borderId="0" applyNumberFormat="0" applyFill="0">
      <alignment vertical="top" wrapText="1"/>
    </xf>
    <xf numFmtId="0" fontId="90" fillId="0" borderId="0" applyNumberFormat="0" applyFill="0" applyBorder="0" applyAlignment="0" applyProtection="0"/>
    <xf numFmtId="0" fontId="91" fillId="0" borderId="0" applyNumberFormat="0"/>
    <xf numFmtId="0" fontId="92" fillId="0" borderId="29"/>
    <xf numFmtId="0" fontId="93" fillId="0" borderId="0" applyNumberFormat="0"/>
    <xf numFmtId="197" fontId="94" fillId="0" borderId="30" applyAlignment="0" applyProtection="0"/>
    <xf numFmtId="37" fontId="95" fillId="0" borderId="2" applyNumberFormat="0" applyFont="0" applyFill="0" applyAlignment="0" applyProtection="0"/>
    <xf numFmtId="37" fontId="95" fillId="0" borderId="30" applyNumberFormat="0" applyFont="0" applyFill="0" applyAlignment="0" applyProtection="0"/>
    <xf numFmtId="198" fontId="6" fillId="0" borderId="0" applyFont="0" applyFill="0" applyBorder="0" applyAlignment="0" applyProtection="0"/>
    <xf numFmtId="0" fontId="44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0" borderId="35">
      <alignment vertical="top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9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1" fontId="6" fillId="0" borderId="0" applyFill="0" applyBorder="0" applyAlignment="0"/>
    <xf numFmtId="0" fontId="102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03" fillId="26" borderId="18" applyNumberFormat="0" applyAlignment="0" applyProtection="0"/>
    <xf numFmtId="0" fontId="48" fillId="26" borderId="18" applyNumberFormat="0" applyAlignment="0" applyProtection="0"/>
    <xf numFmtId="0" fontId="103" fillId="26" borderId="18" applyNumberFormat="0" applyAlignment="0" applyProtection="0"/>
    <xf numFmtId="0" fontId="103" fillId="26" borderId="1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50" fillId="27" borderId="21" applyNumberFormat="0" applyAlignment="0" applyProtection="0"/>
    <xf numFmtId="0" fontId="10" fillId="27" borderId="21" applyNumberFormat="0" applyAlignment="0" applyProtection="0"/>
    <xf numFmtId="0" fontId="10" fillId="27" borderId="21" applyNumberFormat="0" applyAlignment="0" applyProtection="0"/>
    <xf numFmtId="0" fontId="49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3" fontId="6" fillId="1" borderId="0"/>
    <xf numFmtId="0" fontId="57" fillId="0" borderId="0">
      <alignment horizontal="center"/>
    </xf>
    <xf numFmtId="207" fontId="105" fillId="0" borderId="0" applyNumberFormat="0" applyAlignment="0">
      <alignment vertical="center"/>
    </xf>
    <xf numFmtId="0" fontId="62" fillId="59" borderId="0" applyNumberFormat="0">
      <alignment horizontal="center" vertical="top" wrapText="1"/>
    </xf>
    <xf numFmtId="0" fontId="62" fillId="59" borderId="0" applyNumberFormat="0">
      <alignment horizontal="left" vertical="top" wrapText="1"/>
    </xf>
    <xf numFmtId="0" fontId="62" fillId="59" borderId="0" applyNumberFormat="0">
      <alignment horizontal="centerContinuous" vertical="top"/>
    </xf>
    <xf numFmtId="0" fontId="55" fillId="59" borderId="0" applyNumberFormat="0">
      <alignment horizontal="center" vertical="top" wrapText="1"/>
    </xf>
    <xf numFmtId="0" fontId="106" fillId="60" borderId="0">
      <alignment horizontal="left"/>
    </xf>
    <xf numFmtId="0" fontId="107" fillId="60" borderId="0">
      <alignment horizontal="right"/>
    </xf>
    <xf numFmtId="0" fontId="108" fillId="61" borderId="0">
      <alignment horizontal="center"/>
    </xf>
    <xf numFmtId="0" fontId="61" fillId="0" borderId="24">
      <alignment horizontal="left" wrapText="1"/>
    </xf>
    <xf numFmtId="0" fontId="107" fillId="60" borderId="0">
      <alignment horizontal="right"/>
    </xf>
    <xf numFmtId="0" fontId="109" fillId="61" borderId="0">
      <alignment horizontal="left"/>
    </xf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0" fillId="0" borderId="36"/>
    <xf numFmtId="208" fontId="111" fillId="0" borderId="0"/>
    <xf numFmtId="200" fontId="112" fillId="0" borderId="0" applyFont="0" applyFill="0" applyBorder="0" applyAlignment="0" applyProtection="0">
      <protection locked="0"/>
    </xf>
    <xf numFmtId="169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9" fontId="113" fillId="0" borderId="0" applyFont="0" applyFill="0" applyBorder="0" applyAlignment="0" applyProtection="0">
      <alignment horizontal="right"/>
    </xf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16" fillId="0" borderId="0">
      <protection locked="0"/>
    </xf>
    <xf numFmtId="217" fontId="6" fillId="0" borderId="0"/>
    <xf numFmtId="0" fontId="113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110" fillId="0" borderId="0"/>
    <xf numFmtId="0" fontId="11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8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3" fontId="119" fillId="0" borderId="0" applyFont="0" applyFill="0" applyBorder="0" applyAlignment="0" applyProtection="0"/>
    <xf numFmtId="0" fontId="110" fillId="0" borderId="0"/>
    <xf numFmtId="0" fontId="118" fillId="0" borderId="0"/>
    <xf numFmtId="0" fontId="118" fillId="0" borderId="0"/>
    <xf numFmtId="0" fontId="110" fillId="0" borderId="0"/>
    <xf numFmtId="0" fontId="55" fillId="62" borderId="0" applyNumberFormat="0" applyFont="0" applyBorder="0" applyAlignment="0">
      <alignment vertical="center"/>
    </xf>
    <xf numFmtId="0" fontId="120" fillId="0" borderId="0" applyNumberFormat="0" applyAlignment="0">
      <alignment horizontal="left"/>
    </xf>
    <xf numFmtId="0" fontId="73" fillId="0" borderId="0" applyNumberFormat="0" applyAlignment="0"/>
    <xf numFmtId="219" fontId="117" fillId="0" borderId="0" applyFill="0" applyBorder="0" applyProtection="0"/>
    <xf numFmtId="0" fontId="54" fillId="0" borderId="0" applyFill="0" applyBorder="0" applyAlignment="0" applyProtection="0">
      <alignment horizontal="left"/>
    </xf>
    <xf numFmtId="220" fontId="6" fillId="0" borderId="0" applyFont="0" applyFill="0" applyBorder="0" applyAlignment="0" applyProtection="0"/>
    <xf numFmtId="0" fontId="121" fillId="0" borderId="0"/>
    <xf numFmtId="0" fontId="110" fillId="0" borderId="36"/>
    <xf numFmtId="221" fontId="122" fillId="0" borderId="24"/>
    <xf numFmtId="222" fontId="55" fillId="0" borderId="0" applyFont="0" applyFill="0" applyBorder="0" applyAlignment="0" applyProtection="0">
      <alignment vertical="center"/>
    </xf>
    <xf numFmtId="201" fontId="6" fillId="0" borderId="0" applyFont="0" applyFill="0" applyBorder="0" applyAlignment="0" applyProtection="0"/>
    <xf numFmtId="223" fontId="113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/>
    <xf numFmtId="225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226" fontId="55" fillId="0" borderId="0" applyFont="0" applyFill="0" applyBorder="0" applyAlignment="0" applyProtection="0">
      <alignment vertical="center"/>
    </xf>
    <xf numFmtId="227" fontId="55" fillId="0" borderId="0" applyFont="0" applyFill="0" applyBorder="0" applyAlignment="0" applyProtection="0">
      <alignment vertical="center"/>
    </xf>
    <xf numFmtId="228" fontId="55" fillId="0" borderId="0" applyFont="0" applyFill="0" applyBorder="0" applyAlignment="0" applyProtection="0">
      <alignment vertical="center"/>
    </xf>
    <xf numFmtId="229" fontId="55" fillId="0" borderId="0" applyFont="0" applyFill="0" applyBorder="0" applyAlignment="0" applyProtection="0">
      <alignment vertical="center"/>
    </xf>
    <xf numFmtId="230" fontId="55" fillId="0" borderId="0" applyFont="0" applyFill="0" applyBorder="0" applyAlignment="0" applyProtection="0">
      <alignment vertical="center"/>
    </xf>
    <xf numFmtId="231" fontId="55" fillId="0" borderId="0" applyFont="0" applyFill="0" applyBorder="0" applyAlignment="0" applyProtection="0">
      <alignment vertical="center"/>
    </xf>
    <xf numFmtId="232" fontId="55" fillId="0" borderId="0" applyFont="0" applyFill="0" applyBorder="0" applyAlignment="0" applyProtection="0">
      <alignment vertical="center"/>
    </xf>
    <xf numFmtId="233" fontId="55" fillId="0" borderId="0" applyFont="0" applyFill="0" applyBorder="0" applyAlignment="0" applyProtection="0">
      <alignment vertical="center"/>
    </xf>
    <xf numFmtId="234" fontId="55" fillId="0" borderId="0" applyFont="0" applyFill="0" applyBorder="0" applyAlignment="0" applyProtection="0">
      <alignment vertical="center"/>
    </xf>
    <xf numFmtId="235" fontId="55" fillId="0" borderId="0" applyFont="0" applyFill="0" applyBorder="0" applyAlignment="0" applyProtection="0">
      <alignment vertical="center"/>
    </xf>
    <xf numFmtId="236" fontId="55" fillId="0" borderId="0" applyFont="0" applyFill="0" applyBorder="0" applyAlignment="0" applyProtection="0">
      <alignment vertical="center"/>
    </xf>
    <xf numFmtId="237" fontId="55" fillId="0" borderId="0" applyFont="0" applyFill="0" applyBorder="0" applyAlignment="0" applyProtection="0">
      <alignment vertical="center"/>
    </xf>
    <xf numFmtId="0" fontId="113" fillId="0" borderId="0" applyFont="0" applyFill="0" applyBorder="0" applyAlignment="0" applyProtection="0"/>
    <xf numFmtId="213" fontId="117" fillId="0" borderId="0" applyFont="0" applyFill="0" applyBorder="0" applyAlignment="0" applyProtection="0"/>
    <xf numFmtId="213" fontId="6" fillId="0" borderId="0" applyFont="0" applyFill="0" applyBorder="0" applyAlignment="0" applyProtection="0"/>
    <xf numFmtId="238" fontId="124" fillId="0" borderId="0"/>
    <xf numFmtId="239" fontId="6" fillId="55" borderId="0" applyFont="0" applyBorder="0"/>
    <xf numFmtId="0" fontId="61" fillId="55" borderId="0" applyNumberFormat="0" applyFont="0" applyFill="0" applyBorder="0" applyProtection="0">
      <alignment horizontal="left"/>
    </xf>
    <xf numFmtId="0" fontId="116" fillId="0" borderId="0">
      <protection locked="0"/>
    </xf>
    <xf numFmtId="0" fontId="125" fillId="0" borderId="37">
      <protection locked="0"/>
    </xf>
    <xf numFmtId="0" fontId="117" fillId="0" borderId="0" applyFont="0" applyFill="0" applyBorder="0" applyAlignment="0" applyProtection="0"/>
    <xf numFmtId="0" fontId="110" fillId="0" borderId="0"/>
    <xf numFmtId="0" fontId="110" fillId="0" borderId="0"/>
    <xf numFmtId="240" fontId="55" fillId="0" borderId="0" applyFont="0" applyFill="0" applyBorder="0" applyAlignment="0" applyProtection="0">
      <alignment vertical="center"/>
    </xf>
    <xf numFmtId="241" fontId="55" fillId="0" borderId="0" applyFont="0" applyFill="0" applyBorder="0" applyAlignment="0" applyProtection="0">
      <alignment vertical="center"/>
    </xf>
    <xf numFmtId="24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4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14" fontId="64" fillId="0" borderId="0" applyFill="0" applyBorder="0" applyAlignment="0"/>
    <xf numFmtId="14" fontId="124" fillId="0" borderId="29">
      <alignment horizontal="center"/>
    </xf>
    <xf numFmtId="245" fontId="127" fillId="0" borderId="0" applyFont="0" applyFill="0" applyBorder="0" applyAlignment="0" applyProtection="0">
      <alignment vertical="top"/>
    </xf>
    <xf numFmtId="246" fontId="128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7" fontId="6" fillId="0" borderId="38">
      <alignment vertical="center"/>
    </xf>
    <xf numFmtId="200" fontId="112" fillId="0" borderId="0">
      <protection locked="0"/>
    </xf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29" fillId="0" borderId="0" applyNumberFormat="0" applyBorder="0"/>
    <xf numFmtId="249" fontId="97" fillId="0" borderId="0" applyFill="0" applyBorder="0" applyAlignment="0" applyProtection="0">
      <alignment horizontal="right"/>
    </xf>
    <xf numFmtId="250" fontId="6" fillId="0" borderId="0"/>
    <xf numFmtId="251" fontId="113" fillId="0" borderId="39" applyNumberFormat="0" applyFont="0" applyFill="0" applyAlignment="0" applyProtection="0"/>
    <xf numFmtId="252" fontId="130" fillId="0" borderId="0" applyFill="0" applyBorder="0" applyAlignment="0" applyProtection="0"/>
    <xf numFmtId="0" fontId="99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01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53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53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53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53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53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33" fillId="0" borderId="0" applyNumberFormat="0" applyAlignment="0">
      <alignment horizontal="left"/>
    </xf>
    <xf numFmtId="0" fontId="46" fillId="25" borderId="18" applyNumberFormat="0" applyAlignment="0" applyProtection="0"/>
    <xf numFmtId="0" fontId="134" fillId="25" borderId="18" applyNumberFormat="0" applyAlignment="0" applyProtection="0"/>
    <xf numFmtId="0" fontId="134" fillId="25" borderId="18" applyNumberFormat="0" applyAlignment="0" applyProtection="0"/>
    <xf numFmtId="0" fontId="70" fillId="0" borderId="0"/>
    <xf numFmtId="0" fontId="6" fillId="0" borderId="0"/>
    <xf numFmtId="0" fontId="69" fillId="0" borderId="0"/>
    <xf numFmtId="0" fontId="69" fillId="0" borderId="0"/>
    <xf numFmtId="0" fontId="64" fillId="0" borderId="0">
      <alignment vertical="top"/>
    </xf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164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5" fontId="135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20" borderId="0" applyNumberFormat="0" applyFont="0" applyBorder="0" applyAlignment="0" applyProtection="0"/>
    <xf numFmtId="0" fontId="138" fillId="0" borderId="0" applyNumberFormat="0" applyFill="0" applyBorder="0" applyAlignment="0" applyProtection="0"/>
    <xf numFmtId="212" fontId="139" fillId="0" borderId="0" applyFill="0" applyBorder="0">
      <alignment horizontal="right"/>
    </xf>
    <xf numFmtId="15" fontId="137" fillId="0" borderId="0" applyFont="0" applyFill="0" applyBorder="0" applyProtection="0">
      <alignment horizontal="center"/>
    </xf>
    <xf numFmtId="0" fontId="137" fillId="10" borderId="0" applyNumberFormat="0" applyFont="0" applyBorder="0" applyAlignment="0" applyProtection="0"/>
    <xf numFmtId="256" fontId="61" fillId="19" borderId="26" applyNumberFormat="0" applyAlignment="0" applyProtection="0"/>
    <xf numFmtId="256" fontId="61" fillId="0" borderId="0" applyNumberFormat="0" applyFill="0" applyBorder="0" applyAlignment="0" applyProtection="0"/>
    <xf numFmtId="256" fontId="140" fillId="0" borderId="0" applyNumberFormat="0" applyFill="0" applyBorder="0" applyAlignment="0" applyProtection="0"/>
    <xf numFmtId="15" fontId="137" fillId="0" borderId="0" applyFont="0" applyFill="0" applyBorder="0" applyProtection="0">
      <alignment horizontal="center"/>
    </xf>
    <xf numFmtId="257" fontId="141" fillId="63" borderId="40" applyAlignment="0">
      <protection locked="0"/>
    </xf>
    <xf numFmtId="256" fontId="142" fillId="54" borderId="40" applyAlignment="0">
      <protection locked="0"/>
    </xf>
    <xf numFmtId="256" fontId="137" fillId="0" borderId="0" applyFont="0" applyFill="0" applyBorder="0" applyAlignment="0" applyProtection="0"/>
    <xf numFmtId="257" fontId="137" fillId="0" borderId="0" applyFont="0" applyFill="0" applyBorder="0" applyAlignment="0" applyProtection="0"/>
    <xf numFmtId="258" fontId="137" fillId="0" borderId="0" applyFont="0" applyFill="0" applyBorder="0" applyAlignment="0" applyProtection="0"/>
    <xf numFmtId="0" fontId="137" fillId="0" borderId="26" applyNumberFormat="0" applyFont="0" applyAlignment="0" applyProtection="0"/>
    <xf numFmtId="0" fontId="137" fillId="0" borderId="41" applyNumberFormat="0" applyFont="0" applyAlignment="0" applyProtection="0"/>
    <xf numFmtId="0" fontId="137" fillId="14" borderId="0" applyNumberFormat="0" applyFont="0" applyBorder="0" applyAlignment="0" applyProtection="0"/>
    <xf numFmtId="0" fontId="143" fillId="0" borderId="0" applyProtection="0"/>
    <xf numFmtId="0" fontId="54" fillId="0" borderId="0" applyProtection="0"/>
    <xf numFmtId="0" fontId="144" fillId="0" borderId="0" applyProtection="0"/>
    <xf numFmtId="0" fontId="137" fillId="0" borderId="0" applyProtection="0"/>
    <xf numFmtId="0" fontId="145" fillId="0" borderId="0" applyProtection="0"/>
    <xf numFmtId="0" fontId="146" fillId="0" borderId="0" applyProtection="0"/>
    <xf numFmtId="0" fontId="147" fillId="0" borderId="0" applyProtection="0"/>
    <xf numFmtId="259" fontId="64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2" fontId="148" fillId="0" borderId="0" applyFont="0" applyFill="0" applyBorder="0" applyAlignment="0" applyProtection="0"/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0" fontId="97" fillId="0" borderId="42">
      <alignment vertical="top"/>
    </xf>
    <xf numFmtId="4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3" fontId="6" fillId="0" borderId="0" applyFont="0" applyFill="0" applyBorder="0" applyAlignment="0" applyProtection="0"/>
    <xf numFmtId="2" fontId="117" fillId="0" borderId="0" applyFont="0" applyFill="0" applyBorder="0" applyAlignment="0" applyProtection="0"/>
    <xf numFmtId="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0" fontId="116" fillId="0" borderId="0">
      <protection locked="0"/>
    </xf>
    <xf numFmtId="0" fontId="150" fillId="0" borderId="0" applyFill="0" applyBorder="0">
      <alignment horizontal="center" vertical="center"/>
      <protection hidden="1"/>
    </xf>
    <xf numFmtId="0" fontId="151" fillId="0" borderId="0" applyFill="0" applyBorder="0" applyProtection="0">
      <alignment horizontal="left"/>
    </xf>
    <xf numFmtId="0" fontId="152" fillId="0" borderId="0"/>
    <xf numFmtId="3" fontId="6" fillId="0" borderId="0" applyFill="0" applyBorder="0">
      <alignment horizontal="right" shrinkToFit="1"/>
    </xf>
    <xf numFmtId="3" fontId="54" fillId="0" borderId="0">
      <alignment horizontal="right"/>
    </xf>
    <xf numFmtId="9" fontId="15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4" fillId="0" borderId="43">
      <alignment horizontal="center" vertical="center"/>
    </xf>
    <xf numFmtId="38" fontId="54" fillId="55" borderId="0" applyNumberFormat="0" applyBorder="0" applyAlignment="0" applyProtection="0"/>
    <xf numFmtId="261" fontId="154" fillId="0" borderId="0" applyFill="0" applyBorder="0" applyAlignment="0" applyProtection="0"/>
    <xf numFmtId="0" fontId="155" fillId="59" borderId="0" applyNumberFormat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horizontal="left" vertical="center"/>
    </xf>
    <xf numFmtId="0" fontId="62" fillId="0" borderId="0" applyNumberFormat="0" applyFill="0" applyBorder="0" applyAlignment="0" applyProtection="0">
      <alignment vertical="center"/>
    </xf>
    <xf numFmtId="261" fontId="57" fillId="64" borderId="24" applyNumberFormat="0" applyFont="0" applyAlignment="0"/>
    <xf numFmtId="262" fontId="113" fillId="0" borderId="0" applyFont="0" applyFill="0" applyBorder="0" applyAlignment="0" applyProtection="0">
      <alignment horizontal="right"/>
    </xf>
    <xf numFmtId="0" fontId="159" fillId="0" borderId="0" applyProtection="0">
      <alignment horizontal="right"/>
    </xf>
    <xf numFmtId="0" fontId="158" fillId="0" borderId="32" applyNumberFormat="0" applyAlignment="0" applyProtection="0">
      <alignment horizontal="left" vertical="center"/>
    </xf>
    <xf numFmtId="0" fontId="158" fillId="0" borderId="26">
      <alignment horizontal="left" vertical="center"/>
    </xf>
    <xf numFmtId="263" fontId="160" fillId="64" borderId="0">
      <alignment horizontal="left" vertical="top"/>
    </xf>
    <xf numFmtId="0" fontId="117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11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32" fillId="0" borderId="17" applyNumberFormat="0" applyFill="0" applyAlignment="0" applyProtection="0"/>
    <xf numFmtId="0" fontId="161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3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4" fillId="0" borderId="2">
      <alignment horizontal="center"/>
    </xf>
    <xf numFmtId="0" fontId="164" fillId="0" borderId="0">
      <alignment horizontal="center"/>
    </xf>
    <xf numFmtId="37" fontId="165" fillId="0" borderId="0" applyNumberFormat="0" applyFill="0" applyBorder="0" applyAlignment="0" applyProtection="0"/>
    <xf numFmtId="37" fontId="95" fillId="0" borderId="0" applyNumberFormat="0" applyFill="0" applyBorder="0" applyAlignment="0" applyProtection="0"/>
    <xf numFmtId="0" fontId="102" fillId="0" borderId="29" applyFill="0" applyBorder="0" applyProtection="0">
      <alignment horizontal="center" wrapText="1"/>
    </xf>
    <xf numFmtId="0" fontId="102" fillId="0" borderId="0" applyFill="0" applyBorder="0" applyProtection="0">
      <alignment horizontal="left" vertical="top" wrapText="1"/>
    </xf>
    <xf numFmtId="0" fontId="127" fillId="0" borderId="44" applyNumberFormat="0" applyFill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45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71" fillId="64" borderId="0">
      <alignment horizontal="left" wrapText="1"/>
    </xf>
    <xf numFmtId="264" fontId="172" fillId="0" borderId="27" applyFont="0" applyFill="0" applyBorder="0" applyProtection="0">
      <alignment horizontal="right"/>
    </xf>
    <xf numFmtId="265" fontId="6" fillId="0" borderId="0" applyNumberFormat="0" applyFill="0" applyBorder="0" applyAlignment="0" applyProtection="0"/>
    <xf numFmtId="0" fontId="128" fillId="54" borderId="24" applyNumberFormat="0" applyAlignment="0"/>
    <xf numFmtId="10" fontId="54" fillId="64" borderId="24" applyNumberFormat="0" applyBorder="0" applyAlignment="0" applyProtection="0"/>
    <xf numFmtId="0" fontId="128" fillId="54" borderId="24" applyNumberFormat="0" applyAlignment="0"/>
    <xf numFmtId="0" fontId="128" fillId="54" borderId="24" applyNumberFormat="0" applyAlignment="0"/>
    <xf numFmtId="0" fontId="128" fillId="54" borderId="24" applyNumberFormat="0" applyAlignment="0"/>
    <xf numFmtId="0" fontId="55" fillId="0" borderId="45" applyNumberFormat="0" applyAlignment="0">
      <alignment vertical="center"/>
    </xf>
    <xf numFmtId="3" fontId="173" fillId="0" borderId="33" applyNumberFormat="0" applyFont="0" applyFill="0" applyAlignment="0">
      <alignment horizontal="center" vertical="top"/>
      <protection locked="0"/>
    </xf>
    <xf numFmtId="266" fontId="6" fillId="65" borderId="0"/>
    <xf numFmtId="266" fontId="6" fillId="65" borderId="0"/>
    <xf numFmtId="266" fontId="6" fillId="65" borderId="0"/>
    <xf numFmtId="266" fontId="6" fillId="65" borderId="0"/>
    <xf numFmtId="266" fontId="6" fillId="65" borderId="0"/>
    <xf numFmtId="0" fontId="55" fillId="0" borderId="46" applyNumberFormat="0" applyAlignment="0">
      <alignment vertical="center"/>
      <protection locked="0"/>
    </xf>
    <xf numFmtId="267" fontId="55" fillId="66" borderId="46" applyNumberFormat="0" applyAlignment="0">
      <alignment vertical="center"/>
      <protection locked="0"/>
    </xf>
    <xf numFmtId="0" fontId="55" fillId="53" borderId="0" applyNumberFormat="0" applyAlignment="0">
      <alignment vertical="center"/>
    </xf>
    <xf numFmtId="0" fontId="55" fillId="67" borderId="0" applyNumberFormat="0" applyAlignment="0">
      <alignment vertical="center"/>
    </xf>
    <xf numFmtId="0" fontId="55" fillId="0" borderId="47" applyNumberFormat="0" applyAlignment="0">
      <alignment vertical="center"/>
      <protection locked="0"/>
    </xf>
    <xf numFmtId="3" fontId="54" fillId="0" borderId="0" applyFill="0">
      <alignment horizontal="right" shrinkToFit="1"/>
      <protection locked="0"/>
    </xf>
    <xf numFmtId="3" fontId="56" fillId="0" borderId="0">
      <alignment horizontal="right"/>
      <protection locked="0"/>
    </xf>
    <xf numFmtId="0" fontId="127" fillId="0" borderId="0" applyNumberFormat="0" applyFill="0" applyBorder="0" applyAlignment="0">
      <protection locked="0"/>
    </xf>
    <xf numFmtId="0" fontId="174" fillId="14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06" fillId="60" borderId="0">
      <alignment horizontal="left"/>
    </xf>
    <xf numFmtId="0" fontId="175" fillId="61" borderId="0">
      <alignment horizontal="left"/>
    </xf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266" fontId="6" fillId="60" borderId="0"/>
    <xf numFmtId="266" fontId="6" fillId="60" borderId="0"/>
    <xf numFmtId="266" fontId="6" fillId="60" borderId="0"/>
    <xf numFmtId="266" fontId="6" fillId="60" borderId="0"/>
    <xf numFmtId="266" fontId="6" fillId="60" borderId="0"/>
    <xf numFmtId="268" fontId="176" fillId="0" borderId="24" applyNumberFormat="0" applyFont="0" applyFill="0" applyBorder="0" applyAlignment="0">
      <alignment horizontal="left"/>
    </xf>
    <xf numFmtId="3" fontId="6" fillId="0" borderId="0"/>
    <xf numFmtId="38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9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2" applyNumberFormat="0" applyFont="0" applyAlignment="0" applyProtection="0"/>
    <xf numFmtId="0" fontId="1" fillId="0" borderId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79" fillId="25" borderId="18" applyNumberForma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167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172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167" fontId="64" fillId="0" borderId="0" applyFont="0" applyFill="0" applyBorder="0" applyAlignment="0" applyProtection="0"/>
    <xf numFmtId="0" fontId="35" fillId="12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41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165" fontId="6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117" fillId="0" borderId="0" applyNumberFormat="0" applyFill="0" applyBorder="0" applyAlignment="0" applyProtection="0"/>
    <xf numFmtId="0" fontId="37" fillId="19" borderId="15" applyNumberFormat="0" applyAlignment="0" applyProtection="0"/>
    <xf numFmtId="0" fontId="128" fillId="54" borderId="24" applyNumberFormat="0" applyAlignment="0"/>
    <xf numFmtId="0" fontId="29" fillId="19" borderId="13" applyNumberFormat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167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43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3" applyNumberFormat="0" applyAlignment="0" applyProtection="0"/>
    <xf numFmtId="9" fontId="1" fillId="0" borderId="0" applyFont="0" applyFill="0" applyBorder="0" applyAlignment="0" applyProtection="0"/>
    <xf numFmtId="0" fontId="55" fillId="0" borderId="47" applyNumberFormat="0" applyAlignment="0">
      <alignment vertical="center"/>
      <protection locked="0"/>
    </xf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43" fontId="41" fillId="0" borderId="0" applyFont="0" applyFill="0" applyBorder="0" applyAlignment="0" applyProtection="0"/>
    <xf numFmtId="267" fontId="55" fillId="66" borderId="46" applyNumberFormat="0" applyAlignment="0">
      <alignment vertical="center"/>
      <protection locked="0"/>
    </xf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102" fillId="0" borderId="48" applyFill="0" applyBorder="0" applyProtection="0">
      <alignment horizontal="center" wrapText="1"/>
    </xf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167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3" applyNumberFormat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0" fontId="92" fillId="0" borderId="48"/>
    <xf numFmtId="0" fontId="35" fillId="12" borderId="13" applyNumberFormat="0" applyAlignment="0" applyProtection="0"/>
    <xf numFmtId="0" fontId="41" fillId="0" borderId="0"/>
    <xf numFmtId="0" fontId="1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11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167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55" fillId="0" borderId="46" applyNumberFormat="0" applyAlignment="0">
      <alignment vertical="center"/>
      <protection locked="0"/>
    </xf>
    <xf numFmtId="0" fontId="37" fillId="19" borderId="15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1" fillId="0" borderId="0" applyFont="0" applyFill="0" applyBorder="0" applyAlignment="0" applyProtection="0"/>
    <xf numFmtId="0" fontId="29" fillId="19" borderId="13" applyNumberFormat="0" applyAlignment="0" applyProtection="0"/>
    <xf numFmtId="0" fontId="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3" fillId="0" borderId="49" applyNumberFormat="0" applyFill="0" applyAlignment="0" applyProtection="0"/>
    <xf numFmtId="164" fontId="6" fillId="0" borderId="0" applyFont="0" applyFill="0" applyBorder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19" borderId="15" applyNumberFormat="0" applyAlignment="0" applyProtection="0"/>
    <xf numFmtId="0" fontId="1" fillId="0" borderId="0"/>
    <xf numFmtId="0" fontId="35" fillId="12" borderId="13" applyNumberFormat="0" applyAlignment="0" applyProtection="0"/>
    <xf numFmtId="0" fontId="1" fillId="0" borderId="0"/>
    <xf numFmtId="0" fontId="35" fillId="12" borderId="13" applyNumberFormat="0" applyAlignment="0" applyProtection="0"/>
    <xf numFmtId="172" fontId="6" fillId="0" borderId="0" applyFont="0" applyFill="0" applyBorder="0" applyAlignment="0" applyProtection="0"/>
    <xf numFmtId="0" fontId="29" fillId="19" borderId="1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3" fontId="73" fillId="0" borderId="0"/>
    <xf numFmtId="0" fontId="183" fillId="0" borderId="49" applyNumberFormat="0" applyFill="0" applyAlignment="0" applyProtection="0"/>
    <xf numFmtId="0" fontId="6" fillId="0" borderId="0">
      <alignment vertical="top"/>
    </xf>
    <xf numFmtId="0" fontId="27" fillId="0" borderId="0"/>
    <xf numFmtId="0" fontId="182" fillId="6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35" fillId="1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>
      <alignment vertical="top"/>
      <protection locked="0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1" fillId="0" borderId="0"/>
    <xf numFmtId="0" fontId="26" fillId="0" borderId="0"/>
    <xf numFmtId="173" fontId="6" fillId="0" borderId="0" applyFont="0" applyFill="0" applyBorder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183" fillId="0" borderId="49" applyNumberFormat="0" applyFill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4" fillId="64" borderId="24" applyNumberFormat="0" applyBorder="0" applyAlignment="0" applyProtection="0"/>
    <xf numFmtId="0" fontId="158" fillId="0" borderId="51">
      <alignment horizontal="left" vertical="center"/>
    </xf>
    <xf numFmtId="261" fontId="57" fillId="64" borderId="24" applyNumberFormat="0" applyFont="0" applyAlignment="0"/>
    <xf numFmtId="43" fontId="6" fillId="0" borderId="0" applyFont="0" applyFill="0" applyBorder="0" applyAlignment="0" applyProtection="0"/>
    <xf numFmtId="182" fontId="6" fillId="55" borderId="28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4" applyNumberFormat="0" applyFont="0" applyAlignment="0" applyProtection="0"/>
    <xf numFmtId="0" fontId="6" fillId="0" borderId="0"/>
    <xf numFmtId="0" fontId="35" fillId="12" borderId="13" applyNumberFormat="0" applyAlignment="0" applyProtection="0"/>
    <xf numFmtId="0" fontId="6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173" fontId="6" fillId="0" borderId="0" applyFont="0" applyFill="0" applyBorder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9" fontId="27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178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167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6" fillId="0" borderId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176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167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6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256" fontId="61" fillId="19" borderId="51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37" fontId="95" fillId="0" borderId="30" applyNumberFormat="0" applyFont="0" applyFill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37" fontId="83" fillId="56" borderId="50" applyBorder="0" applyProtection="0">
      <alignment vertical="center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128" fillId="54" borderId="24" applyNumberFormat="0" applyAlignment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1" fontId="122" fillId="0" borderId="24"/>
    <xf numFmtId="43" fontId="6" fillId="0" borderId="0" applyFont="0" applyFill="0" applyBorder="0" applyAlignment="0" applyProtection="0"/>
    <xf numFmtId="0" fontId="29" fillId="19" borderId="13" applyNumberFormat="0" applyAlignment="0" applyProtection="0"/>
    <xf numFmtId="0" fontId="6" fillId="0" borderId="0"/>
    <xf numFmtId="0" fontId="6" fillId="0" borderId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4" fillId="0" borderId="0" applyFont="0" applyFill="0" applyBorder="0" applyAlignment="0" applyProtection="0"/>
    <xf numFmtId="0" fontId="29" fillId="19" borderId="13" applyNumberFormat="0" applyAlignment="0" applyProtection="0"/>
    <xf numFmtId="0" fontId="55" fillId="0" borderId="47" applyNumberFormat="0" applyAlignment="0">
      <alignment vertical="center"/>
      <protection locked="0"/>
    </xf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267" fontId="55" fillId="66" borderId="46" applyNumberFormat="0" applyAlignment="0">
      <alignment vertical="center"/>
      <protection locked="0"/>
    </xf>
    <xf numFmtId="0" fontId="61" fillId="0" borderId="24">
      <alignment horizontal="left" wrapText="1"/>
    </xf>
    <xf numFmtId="0" fontId="6" fillId="0" borderId="0"/>
    <xf numFmtId="0" fontId="35" fillId="12" borderId="13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29" fillId="19" borderId="13" applyNumberFormat="0" applyAlignment="0" applyProtection="0"/>
    <xf numFmtId="0" fontId="6" fillId="0" borderId="0"/>
    <xf numFmtId="0" fontId="27" fillId="21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28" fillId="54" borderId="24" applyNumberFormat="0" applyAlignment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6" fillId="0" borderId="0"/>
    <xf numFmtId="197" fontId="94" fillId="0" borderId="3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128" fillId="54" borderId="24" applyNumberFormat="0" applyAlignment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55" fillId="0" borderId="46" applyNumberFormat="0" applyAlignment="0">
      <alignment vertical="center"/>
      <protection locked="0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6" fillId="0" borderId="0"/>
    <xf numFmtId="0" fontId="128" fillId="54" borderId="24" applyNumberFormat="0" applyAlignment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6" fillId="0" borderId="0"/>
    <xf numFmtId="43" fontId="41" fillId="0" borderId="0" applyFont="0" applyFill="0" applyBorder="0" applyAlignment="0" applyProtection="0"/>
    <xf numFmtId="0" fontId="41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12" borderId="13" applyNumberFormat="0" applyAlignment="0" applyProtection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1" fillId="0" borderId="0"/>
    <xf numFmtId="0" fontId="1" fillId="0" borderId="0"/>
    <xf numFmtId="0" fontId="29" fillId="19" borderId="13" applyNumberFormat="0" applyAlignment="0" applyProtection="0"/>
    <xf numFmtId="0" fontId="1" fillId="0" borderId="0"/>
    <xf numFmtId="0" fontId="1" fillId="0" borderId="0"/>
    <xf numFmtId="0" fontId="137" fillId="0" borderId="51" applyNumberFormat="0" applyFont="0" applyAlignment="0" applyProtection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183" fillId="0" borderId="49" applyNumberFormat="0" applyFill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168" fontId="1" fillId="0" borderId="0" applyFont="0" applyFill="0" applyBorder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268" fontId="176" fillId="0" borderId="24" applyNumberFormat="0" applyFont="0" applyFill="0" applyBorder="0" applyAlignment="0">
      <alignment horizontal="left"/>
    </xf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183" fillId="0" borderId="49" applyNumberFormat="0" applyFill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27" fillId="21" borderId="54" applyNumberFormat="0" applyFont="0" applyAlignment="0" applyProtection="0"/>
    <xf numFmtId="0" fontId="35" fillId="12" borderId="53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7" fillId="21" borderId="54" applyNumberFormat="0" applyFont="0" applyAlignment="0" applyProtection="0"/>
    <xf numFmtId="0" fontId="27" fillId="6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12" borderId="0" applyNumberFormat="0" applyBorder="0" applyAlignment="0" applyProtection="0"/>
    <xf numFmtId="0" fontId="27" fillId="7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35" fillId="12" borderId="53" applyNumberFormat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76" borderId="0" applyNumberFormat="0" applyBorder="0" applyAlignment="0" applyProtection="0"/>
    <xf numFmtId="0" fontId="184" fillId="10" borderId="0" applyNumberFormat="0" applyBorder="0" applyAlignment="0" applyProtection="0"/>
    <xf numFmtId="0" fontId="30" fillId="20" borderId="8" applyNumberFormat="0" applyAlignment="0" applyProtection="0"/>
    <xf numFmtId="0" fontId="185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0" borderId="10" applyNumberFormat="0" applyFill="0" applyAlignment="0" applyProtection="0"/>
    <xf numFmtId="0" fontId="34" fillId="0" borderId="52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13" applyNumberFormat="0" applyAlignment="0" applyProtection="0"/>
    <xf numFmtId="0" fontId="36" fillId="0" borderId="9" applyNumberFormat="0" applyFill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27" fillId="21" borderId="54" applyNumberFormat="0" applyFon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9" fillId="0" borderId="0" applyNumberFormat="0" applyFill="0" applyBorder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35" fillId="12" borderId="53" applyNumberFormat="0" applyAlignment="0" applyProtection="0"/>
    <xf numFmtId="0" fontId="29" fillId="19" borderId="53" applyNumberForma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27" fillId="21" borderId="54" applyNumberFormat="0" applyFont="0" applyAlignment="0" applyProtection="0"/>
    <xf numFmtId="43" fontId="6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</cellStyleXfs>
  <cellXfs count="91">
    <xf numFmtId="0" fontId="0" fillId="0" borderId="0" xfId="0"/>
    <xf numFmtId="0" fontId="10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9" fontId="17" fillId="3" borderId="1" xfId="1" applyNumberFormat="1" applyFont="1" applyFill="1" applyBorder="1"/>
    <xf numFmtId="0" fontId="17" fillId="3" borderId="0" xfId="0" applyFont="1" applyFill="1" applyAlignment="1">
      <alignment horizontal="center" vertical="center"/>
    </xf>
    <xf numFmtId="169" fontId="17" fillId="3" borderId="0" xfId="1" applyNumberFormat="1" applyFont="1" applyFill="1" applyBorder="1"/>
    <xf numFmtId="169" fontId="17" fillId="3" borderId="1" xfId="1" applyNumberFormat="1" applyFont="1" applyFill="1" applyBorder="1" applyAlignment="1">
      <alignment horizontal="center" vertical="center"/>
    </xf>
    <xf numFmtId="169" fontId="17" fillId="4" borderId="1" xfId="1" applyNumberFormat="1" applyFont="1" applyFill="1" applyBorder="1"/>
    <xf numFmtId="169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9" fontId="6" fillId="3" borderId="0" xfId="1" applyNumberFormat="1" applyFont="1" applyFill="1" applyAlignment="1">
      <alignment horizontal="left" indent="1"/>
    </xf>
    <xf numFmtId="169" fontId="6" fillId="3" borderId="0" xfId="1" applyNumberFormat="1" applyFont="1" applyFill="1"/>
    <xf numFmtId="169" fontId="13" fillId="3" borderId="0" xfId="0" applyNumberFormat="1" applyFont="1" applyFill="1"/>
    <xf numFmtId="169" fontId="13" fillId="3" borderId="0" xfId="1" applyNumberFormat="1" applyFont="1" applyFill="1"/>
    <xf numFmtId="169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9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9" fontId="17" fillId="6" borderId="1" xfId="1" applyNumberFormat="1" applyFont="1" applyFill="1" applyBorder="1"/>
    <xf numFmtId="0" fontId="16" fillId="3" borderId="0" xfId="0" applyFont="1" applyFill="1"/>
    <xf numFmtId="169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9" fontId="17" fillId="8" borderId="1" xfId="1" applyNumberFormat="1" applyFont="1" applyFill="1" applyBorder="1"/>
    <xf numFmtId="0" fontId="17" fillId="3" borderId="0" xfId="0" applyFont="1" applyFill="1"/>
    <xf numFmtId="169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9" fontId="16" fillId="3" borderId="1" xfId="1" applyNumberFormat="1" applyFont="1" applyFill="1" applyBorder="1" applyAlignment="1">
      <alignment horizontal="center" vertical="center"/>
    </xf>
    <xf numFmtId="169" fontId="13" fillId="3" borderId="0" xfId="0" applyNumberFormat="1" applyFont="1" applyFill="1" applyAlignment="1">
      <alignment horizontal="center"/>
    </xf>
    <xf numFmtId="169" fontId="17" fillId="4" borderId="6" xfId="1" applyNumberFormat="1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9" fontId="16" fillId="5" borderId="1" xfId="1" applyNumberFormat="1" applyFont="1" applyFill="1" applyBorder="1" applyAlignment="1">
      <alignment horizontal="center" vertical="center"/>
    </xf>
    <xf numFmtId="169" fontId="17" fillId="5" borderId="1" xfId="1" applyNumberFormat="1" applyFont="1" applyFill="1" applyBorder="1" applyAlignment="1">
      <alignment horizontal="center" vertical="center"/>
    </xf>
    <xf numFmtId="169" fontId="16" fillId="4" borderId="1" xfId="1" applyNumberFormat="1" applyFont="1" applyFill="1" applyBorder="1"/>
    <xf numFmtId="0" fontId="9" fillId="3" borderId="0" xfId="0" applyFont="1" applyFill="1"/>
    <xf numFmtId="169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9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9" fontId="17" fillId="3" borderId="1" xfId="1" applyNumberFormat="1" applyFont="1" applyFill="1" applyBorder="1" applyAlignment="1">
      <alignment vertical="center"/>
    </xf>
    <xf numFmtId="175" fontId="17" fillId="4" borderId="1" xfId="1" applyNumberFormat="1" applyFont="1" applyFill="1" applyBorder="1"/>
    <xf numFmtId="169" fontId="17" fillId="3" borderId="1" xfId="224" applyNumberFormat="1" applyFont="1" applyFill="1" applyBorder="1"/>
    <xf numFmtId="169" fontId="17" fillId="3" borderId="1" xfId="224" applyNumberFormat="1" applyFont="1" applyFill="1" applyBorder="1" applyAlignment="1">
      <alignment horizontal="center" vertical="center"/>
    </xf>
    <xf numFmtId="0" fontId="0" fillId="3" borderId="0" xfId="0" applyFill="1"/>
    <xf numFmtId="169" fontId="0" fillId="3" borderId="0" xfId="0" applyNumberFormat="1" applyFill="1"/>
    <xf numFmtId="1" fontId="0" fillId="3" borderId="0" xfId="0" applyNumberFormat="1" applyFill="1"/>
    <xf numFmtId="43" fontId="13" fillId="3" borderId="0" xfId="0" applyNumberFormat="1" applyFont="1" applyFill="1"/>
    <xf numFmtId="169" fontId="17" fillId="3" borderId="1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4" fillId="7" borderId="0" xfId="7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708">
    <cellStyle name="_x0013_ 10" xfId="494"/>
    <cellStyle name="_x0013_ 2" xfId="553"/>
    <cellStyle name="_x0007__x000b_" xfId="585"/>
    <cellStyle name="!oneda_SUCRE_16-30" xfId="385"/>
    <cellStyle name="%" xfId="518"/>
    <cellStyle name="%_Template de Marzo-2010_ Rockwell" xfId="558"/>
    <cellStyle name="%_Template de Marzo-2010_ Rockwell (version 1)" xfId="559"/>
    <cellStyle name="(0%) &quot; - &quot;" xfId="560"/>
    <cellStyle name="(0%) &quot; - &quot;per" xfId="561"/>
    <cellStyle name="(0,000) &quot; - &quot;" xfId="352"/>
    <cellStyle name="(0,000) &quot; - &quot;num" xfId="630"/>
    <cellStyle name="(0.0%)" xfId="264"/>
    <cellStyle name="(4) STM-1 (LECT)_x000d__x000a_PL-4579-M-039-99_x000d__x000a_FALTA APE" xfId="43"/>
    <cellStyle name="(4) STM-1 (LECT)_x000d__x000a_PL-4579-M-039-99_x000d__x000a_FALTA APE 2" xfId="44"/>
    <cellStyle name="(4) STM-1 (LECT)_x000d__x000a_PL-4579-M-039-99_x000d__x000a_FALTA APE 2 2" xfId="526"/>
    <cellStyle name="******************************************" xfId="261"/>
    <cellStyle name="??" xfId="289"/>
    <cellStyle name="?? [0.00]_? ? 1" xfId="601"/>
    <cellStyle name="?? [0]_??" xfId="549"/>
    <cellStyle name="???? [0.00]_laroux" xfId="328"/>
    <cellStyle name="????_laroux" xfId="300"/>
    <cellStyle name="??_? ? 1" xfId="520"/>
    <cellStyle name="_10_Prov CMR Puntos 2008" xfId="631"/>
    <cellStyle name="_11 y 25_Resultado por Inversiones Permanentes 12-08" xfId="522"/>
    <cellStyle name="_2007 Standard Monthly Report - NSICT -FEB 2007" xfId="557"/>
    <cellStyle name="_2007 Standard Monthly Report - NSICT -JAN 2007" xfId="632"/>
    <cellStyle name="_2007-09 DPW Budget Templates" xfId="253"/>
    <cellStyle name="_2007-09 DPW Budget Templates_ATLHK" xfId="341"/>
    <cellStyle name="_2008-02 Liquidación de impuestos Febrero-08" xfId="405"/>
    <cellStyle name="_2008-10 DPW Budget Template (revised)" xfId="623"/>
    <cellStyle name="_2008-10 DPW Budget Template (revised) (2)" xfId="280"/>
    <cellStyle name="_646109 feb" xfId="482"/>
    <cellStyle name="_ACT Up-dated 2007-09 DPW Budget Templates (revised 20061103)" xfId="359"/>
    <cellStyle name="_ACT.FIJOS 2009" xfId="609"/>
    <cellStyle name="_AFILIADAS 2009" xfId="389"/>
    <cellStyle name="_ALLEMANT - PDT MENSUAL" xfId="593"/>
    <cellStyle name="_Análisis Ctas. viajes 63" xfId="395"/>
    <cellStyle name="_Analisis de GGAA al 31.03.09 (AI)" xfId="597"/>
    <cellStyle name="_ANALISIS PROV AL 31_12_05" xfId="546"/>
    <cellStyle name="_ANALISIS PROV AL 31_12_05_II.1" xfId="296"/>
    <cellStyle name="_ANALISIS PROV AL 31_12_05_II.35" xfId="402"/>
    <cellStyle name="_ANALISIS PROV AL 31_12_05_II.49" xfId="555"/>
    <cellStyle name="_ANALISIS PROV AL 31_12_05_Vouchin PC" xfId="329"/>
    <cellStyle name="_Analisis retenc 2008" xfId="534"/>
    <cellStyle name="_Anexos DJ 2007_NESTLE del Peru S.A FINAL Price" xfId="303"/>
    <cellStyle name="_Anexos DJ 2007_NESTLE del Peru S.A FINAL Price_II.1" xfId="543"/>
    <cellStyle name="_Anexos DJ 2007_NESTLE del Peru S.A FINAL Price_II.35" xfId="598"/>
    <cellStyle name="_Anexos DJ 2007_NESTLE del Peru S.A FINAL Price_II.49" xfId="536"/>
    <cellStyle name="_Anexos DJ 2007_NESTLE del Peru S.A FINAL Price_Vouchin PC" xfId="599"/>
    <cellStyle name="_Annualized figure of Pd087" xfId="260"/>
    <cellStyle name="_AR02" xfId="554"/>
    <cellStyle name="_ASIENTO DE VENTA DE CARTERA" xfId="540"/>
    <cellStyle name="_Assumptiom Sheet (2)" xfId="584"/>
    <cellStyle name="_Assumptions-5 yr plan" xfId="497"/>
    <cellStyle name="_ATI 2006 Budget template_final send_10.20.05" xfId="345"/>
    <cellStyle name="_ATI 2006 Budget template_final send_10.20.05_2008 Mgmt Report - January_02.08.08_support" xfId="628"/>
    <cellStyle name="_ATI 2006 Budget template_final send_10.20.05_2008 Mgmt Report - January_02.08.08_support_Pd018 Mgmt Report - ATI.Apr_support" xfId="589"/>
    <cellStyle name="_ATI 2006 Budget template_final send_10.20.05_2008 Mgmt Report - January_02.08.08_support_Pd018 Mgmt Report - ATI.Apr_support_2009-11 DPW Budget Template - ATI - Oct 6" xfId="414"/>
    <cellStyle name="_ATI 2006 Budget template_final send_10.20.05_2008 Mgmt Report - January_02.08.08_support_Pd038 Mgmt Report - ATI_ June'08_support" xfId="358"/>
    <cellStyle name="_ATI 2006 Budget template_final send_10.20.05_2008 Mgmt Report - January_02.08.08_support_Pd038 Mgmt Report - ATI_ May'08_support" xfId="614"/>
    <cellStyle name="_ATI 2006 Budget template_final send_10.20.05_2009-11 DPW Budget Template - ATI - Oct 6" xfId="588"/>
    <cellStyle name="_ATI 2006 Budget template_final send_10.20.05_DPW Budget - ATI - Revised" xfId="512"/>
    <cellStyle name="_ATI 2006 Budget template_final send_10.20.05_Pd018 Mgmt Report - ATI.Apr_support" xfId="281"/>
    <cellStyle name="_ATI 2006 Budget template_final send_10.20.05_Pd038 Mgmt Report - ATI_ June'08_07.08.08" xfId="263"/>
    <cellStyle name="_ATI 2006 Budget template_final send_10.20.05_Pd038 Mgmt Report - ATI_ June'08_support" xfId="271"/>
    <cellStyle name="_ATI 2006 Budget template_final send_10.20.05_Pd038 Mgmt Report - ATI_ May'08_support" xfId="537"/>
    <cellStyle name="_ATI 2006 Monthly DPSchedules_August_supportings_9.6.06" xfId="595"/>
    <cellStyle name="_ATI 2008 template_RF2_actualized june" xfId="516"/>
    <cellStyle name="_ATI 2008 template_RF2_actualized june_2009-11 DPW Budget Template - ATI - Oct 6" xfId="257"/>
    <cellStyle name="_ATI Reforecast 2 template (no's) 2006" xfId="330"/>
    <cellStyle name="_ATI Reforecast 2 template (no's) 2006_2008 Mgmt Report - January_02.08.08_support" xfId="357"/>
    <cellStyle name="_ATI Reforecast 2 template (no's) 2006_2008 Mgmt Report - January_02.08.08_support_Pd018 Mgmt Report - ATI.Apr_support" xfId="318"/>
    <cellStyle name="_ATI Reforecast 2 template (no's) 2006_2008 Mgmt Report - January_02.08.08_support_Pd018 Mgmt Report - ATI.Apr_support_2009-11 DPW Budget Template - ATI - Oct 6" xfId="262"/>
    <cellStyle name="_ATI Reforecast 2 template (no's) 2006_2008 Mgmt Report - January_02.08.08_support_Pd038 Mgmt Report - ATI_ June'08_support" xfId="511"/>
    <cellStyle name="_ATI Reforecast 2 template (no's) 2006_2008 Mgmt Report - January_02.08.08_support_Pd038 Mgmt Report - ATI_ May'08_support" xfId="354"/>
    <cellStyle name="_ATI Reforecast 2 template (no's) 2006_2009-11 DPW Budget Template - ATI - Oct 6" xfId="399"/>
    <cellStyle name="_ATI Reforecast 2 template (no's) 2006_actualized July" xfId="371"/>
    <cellStyle name="_ATI Reforecast 2 template (no's) 2006_actualized July_2008 Mgmt Report - January_02.08.08_support" xfId="282"/>
    <cellStyle name="_ATI Reforecast 2 template (no's) 2006_actualized July_2008 Mgmt Report - January_02.08.08_support_Pd018 Mgmt Report - ATI.Apr_support" xfId="254"/>
    <cellStyle name="_ATI Reforecast 2 template (no's) 2006_actualized July_2008 Mgmt Report - January_02.08.08_support_Pd018 Mgmt Report - ATI.Apr_support_2009-11 DPW Budget Template - ATI - Oct 6" xfId="344"/>
    <cellStyle name="_ATI Reforecast 2 template (no's) 2006_actualized July_2008 Mgmt Report - January_02.08.08_support_Pd038 Mgmt Report - ATI_ June'08_support" xfId="382"/>
    <cellStyle name="_ATI Reforecast 2 template (no's) 2006_actualized July_2008 Mgmt Report - January_02.08.08_support_Pd038 Mgmt Report - ATI_ May'08_support" xfId="308"/>
    <cellStyle name="_ATI Reforecast 2 template (no's) 2006_actualized July_2009-11 DPW Budget Template - ATI - Oct 6" xfId="326"/>
    <cellStyle name="_ATI Reforecast 2 template (no's) 2006_actualized July_DPW Budget - ATI - Revised" xfId="387"/>
    <cellStyle name="_ATI Reforecast 2 template (no's) 2006_actualized July_Pd018 Mgmt Report - ATI.Apr_support" xfId="379"/>
    <cellStyle name="_ATI Reforecast 2 template (no's) 2006_actualized July_Pd038 Mgmt Report - ATI_ June'08_07.08.08" xfId="533"/>
    <cellStyle name="_ATI Reforecast 2 template (no's) 2006_actualized July_Pd038 Mgmt Report - ATI_ June'08_support" xfId="278"/>
    <cellStyle name="_ATI Reforecast 2 template (no's) 2006_actualized July_Pd038 Mgmt Report - ATI_ May'08_support" xfId="618"/>
    <cellStyle name="_ATI Reforecast 2 template (no's) 2006_DPW Budget - ATI - Revised" xfId="295"/>
    <cellStyle name="_ATI Reforecast 2 template (no's) 2006_Pd018 Mgmt Report - ATI.Apr_support" xfId="327"/>
    <cellStyle name="_ATI Reforecast 2 template (no's) 2006_Pd038 Mgmt Report - ATI_ June'08_07.08.08" xfId="626"/>
    <cellStyle name="_ATI Reforecast 2 template (no's) 2006_Pd038 Mgmt Report - ATI_ June'08_support" xfId="412"/>
    <cellStyle name="_ATI Reforecast 2 template (no's) 2006_Pd038 Mgmt Report - ATI_ May'08_support" xfId="619"/>
    <cellStyle name="_ATI Standard Report - CY2005" xfId="364"/>
    <cellStyle name="_ATI Standard Report - CY2005_2008 Mgmt Report - January_02.08.08_support" xfId="340"/>
    <cellStyle name="_ATI Standard Report - CY2005_2008 Mgmt Report - January_02.08.08_support_Pd018 Mgmt Report - ATI.Apr_support" xfId="590"/>
    <cellStyle name="_ATI Standard Report - CY2005_2008 Mgmt Report - January_02.08.08_support_Pd018 Mgmt Report - ATI.Apr_support_2009-11 DPW Budget Template - ATI - Oct 6" xfId="586"/>
    <cellStyle name="_ATI Standard Report - CY2005_2008 Mgmt Report - January_02.08.08_support_Pd038 Mgmt Report - ATI_ June'08_support" xfId="376"/>
    <cellStyle name="_ATI Standard Report - CY2005_2008 Mgmt Report - January_02.08.08_support_Pd038 Mgmt Report - ATI_ May'08_support" xfId="315"/>
    <cellStyle name="_ATI Standard Report - CY2005_2009-11 DPW Budget Template - ATI - Oct 6" xfId="541"/>
    <cellStyle name="_ATI Standard Report - CY2005_DPW Budget - ATI - Revised" xfId="481"/>
    <cellStyle name="_ATI Standard Report - CY2005_Pd018 Mgmt Report - ATI.Apr_support" xfId="539"/>
    <cellStyle name="_ATI Standard Report - CY2005_Pd038 Mgmt Report - ATI_ June'08_07.08.08" xfId="268"/>
    <cellStyle name="_ATI Standard Report - CY2005_Pd038 Mgmt Report - ATI_ June'08_support" xfId="403"/>
    <cellStyle name="_ATI Standard Report - CY2005_Pd038 Mgmt Report - ATI_ May'08_support" xfId="338"/>
    <cellStyle name="_BL for CMT 5ys plan" xfId="297"/>
    <cellStyle name="_BL for CMT 5ys plan_Annualized figure of Pd077" xfId="550"/>
    <cellStyle name="_BL for CMT 5ys plan_Annualized figure of Pd087" xfId="413"/>
    <cellStyle name="_BL for CMT 5ys plan_CT3 Reforecast 2 DPW format (060807)" xfId="627"/>
    <cellStyle name="_BL for CMT 5ys plan_CT3 Reforecast 2 DPW format (060807)_Annualized figure of Pd077" xfId="266"/>
    <cellStyle name="_BL for CMT 5ys plan_CT3 Reforecast 2 DPW format (060807)_Annualized figure of Pd087" xfId="285"/>
    <cellStyle name="_Book1" xfId="351"/>
    <cellStyle name="_Book1 (2)" xfId="288"/>
    <cellStyle name="_Book1 (5)" xfId="259"/>
    <cellStyle name="_Book1 (5)_2009-11 DPW Budget Template - ATI - Oct 6" xfId="622"/>
    <cellStyle name="_Book1_II.1" xfId="613"/>
    <cellStyle name="_Book1_II.35" xfId="397"/>
    <cellStyle name="_Book1_II.49" xfId="624"/>
    <cellStyle name="_Book1_Vouchin PC" xfId="301"/>
    <cellStyle name="_Book116" xfId="398"/>
    <cellStyle name="_Book116_2008 Mgmt Report - January_02.08.08_support" xfId="621"/>
    <cellStyle name="_Book116_2008 Mgmt Report - January_02.08.08_support_Pd018 Mgmt Report - ATI.Apr_support" xfId="634"/>
    <cellStyle name="_Book116_2008 Mgmt Report - January_02.08.08_support_Pd018 Mgmt Report - ATI.Apr_support_2009-11 DPW Budget Template - ATI - Oct 6" xfId="409"/>
    <cellStyle name="_Book116_2008 Mgmt Report - January_02.08.08_support_Pd038 Mgmt Report - ATI_ June'08_support" xfId="394"/>
    <cellStyle name="_Book116_2008 Mgmt Report - January_02.08.08_support_Pd038 Mgmt Report - ATI_ May'08_support" xfId="332"/>
    <cellStyle name="_Book116_2009-11 DPW Budget Template - ATI - Oct 6" xfId="616"/>
    <cellStyle name="_Book116_DPW Template_ATI-RF3 2008" xfId="384"/>
    <cellStyle name="_Book116_Pd018 Mgmt Report - ATI.Apr_support" xfId="547"/>
    <cellStyle name="_Book116_Pd038 Mgmt Report - ATI_ June'08_support" xfId="531"/>
    <cellStyle name="_Book116_Pd038 Mgmt Report - ATI_ May'08_support" xfId="251"/>
    <cellStyle name="_Book116_Supporting schedules for Net earnings recon_budget 2009-2011_HK" xfId="316"/>
    <cellStyle name="_Book116_Supporting schedules for Net earnings recon_RF3 2008_HK" xfId="603"/>
    <cellStyle name="_Book15" xfId="323"/>
    <cellStyle name="_Book15_2008 Mgmt Report - January_02.08.08_support" xfId="508"/>
    <cellStyle name="_Book15_2008 Mgmt Report - January_02.08.08_support_Pd018 Mgmt Report - ATI.Apr_support" xfId="596"/>
    <cellStyle name="_Book15_2008 Mgmt Report - January_02.08.08_support_Pd018 Mgmt Report - ATI.Apr_support_2009-11 DPW Budget Template - ATI - Oct 6" xfId="556"/>
    <cellStyle name="_Book15_2008 Mgmt Report - January_02.08.08_support_Pd038 Mgmt Report - ATI_ June'08_support" xfId="542"/>
    <cellStyle name="_Book15_2008 Mgmt Report - January_02.08.08_support_Pd038 Mgmt Report - ATI_ May'08_support" xfId="339"/>
    <cellStyle name="_Book15_2009-11 DPW Budget Template - ATI - Oct 6" xfId="292"/>
    <cellStyle name="_Book15_DPW Budget - ATI - Revised" xfId="361"/>
    <cellStyle name="_Book15_Pd018 Mgmt Report - ATI.Apr_support" xfId="592"/>
    <cellStyle name="_Book15_Pd038 Mgmt Report - ATI_ June'08_07.08.08" xfId="415"/>
    <cellStyle name="_Book15_Pd038 Mgmt Report - ATI_ June'08_support" xfId="276"/>
    <cellStyle name="_Book15_Pd038 Mgmt Report - ATI_ May'08_support" xfId="274"/>
    <cellStyle name="_Book2" xfId="343"/>
    <cellStyle name="_Book2_2009-11 DPW Budget Template - ATI - Oct 6" xfId="509"/>
    <cellStyle name="_Book3" xfId="529"/>
    <cellStyle name="_Book3 (3)" xfId="304"/>
    <cellStyle name="_Book4 (4)" xfId="507"/>
    <cellStyle name="_Book44" xfId="291"/>
    <cellStyle name="_Book44_2008 Mgmt Report - January_02.08.08_support" xfId="633"/>
    <cellStyle name="_Book44_2008 Mgmt Report - January_02.08.08_support_Pd018 Mgmt Report - ATI.Apr_support" xfId="607"/>
    <cellStyle name="_Book44_2008 Mgmt Report - January_02.08.08_support_Pd018 Mgmt Report - ATI.Apr_support_2009-11 DPW Budget Template - ATI - Oct 6" xfId="594"/>
    <cellStyle name="_Book44_2008 Mgmt Report - January_02.08.08_support_Pd038 Mgmt Report - ATI_ June'08_support" xfId="380"/>
    <cellStyle name="_Book44_2008 Mgmt Report - January_02.08.08_support_Pd038 Mgmt Report - ATI_ May'08_support" xfId="252"/>
    <cellStyle name="_Book44_2009-11 DPW Budget Template - ATI - Oct 6" xfId="362"/>
    <cellStyle name="_Book44_DPW Template_ATI-RF3 2008" xfId="342"/>
    <cellStyle name="_Book44_Pd018 Mgmt Report - ATI.Apr_support" xfId="324"/>
    <cellStyle name="_Book44_Pd038 Mgmt Report - ATI_ June'08_support" xfId="583"/>
    <cellStyle name="_Book44_Pd038 Mgmt Report - ATI_ May'08_support" xfId="375"/>
    <cellStyle name="_Book44_Supporting schedules for Net earnings recon_budget 2009-2011_HK" xfId="407"/>
    <cellStyle name="_Book44_Supporting schedules for Net earnings recon_RF3 2008_HK" xfId="374"/>
    <cellStyle name="_Book59" xfId="548"/>
    <cellStyle name="_Book59_2008 Mgmt Report - January_02.08.08_support" xfId="293"/>
    <cellStyle name="_Book59_2008 Mgmt Report - January_02.08.08_support_Pd018 Mgmt Report - ATI.Apr_support" xfId="287"/>
    <cellStyle name="_Book59_2008 Mgmt Report - January_02.08.08_support_Pd018 Mgmt Report - ATI.Apr_support_2009-11 DPW Budget Template - ATI - Oct 6" xfId="334"/>
    <cellStyle name="_Book59_2008 Mgmt Report - January_02.08.08_support_Pd038 Mgmt Report - ATI_ June'08_support" xfId="629"/>
    <cellStyle name="_Book59_2008 Mgmt Report - January_02.08.08_support_Pd038 Mgmt Report - ATI_ May'08_support" xfId="355"/>
    <cellStyle name="_Book59_2009-11 DPW Budget Template - ATI - Oct 6" xfId="519"/>
    <cellStyle name="_Book59_DPW Template_ATI-RF3 2008" xfId="532"/>
    <cellStyle name="_Book59_Pd018 Mgmt Report - ATI.Apr_support" xfId="400"/>
    <cellStyle name="_Book59_Pd038 Mgmt Report - ATI_ June'08_support" xfId="396"/>
    <cellStyle name="_Book59_Pd038 Mgmt Report - ATI_ May'08_support" xfId="390"/>
    <cellStyle name="_Book59_Supporting schedules for Net earnings recon_budget 2009-2011_HK" xfId="608"/>
    <cellStyle name="_Book59_Supporting schedules for Net earnings recon_RF3 2008_HK" xfId="363"/>
    <cellStyle name="_BS &amp; revised P&amp;L fr Mariz 9.25.06" xfId="346"/>
    <cellStyle name="_BS &amp; revised P&amp;L fr Mariz 9.25.06_2008 Mgmt Report - January_02.08.08_support" xfId="600"/>
    <cellStyle name="_BS &amp; revised P&amp;L fr Mariz 9.25.06_2008 Mgmt Report - January_02.08.08_support_Pd018 Mgmt Report - ATI.Apr_support" xfId="491"/>
    <cellStyle name="_BS &amp; revised P&amp;L fr Mariz 9.25.06_2008 Mgmt Report - January_02.08.08_support_Pd018 Mgmt Report - ATI.Apr_support_2009-11 DPW Budget Template - ATI - Oct 6" xfId="377"/>
    <cellStyle name="_BS &amp; revised P&amp;L fr Mariz 9.25.06_2008 Mgmt Report - January_02.08.08_support_Pd038 Mgmt Report - ATI_ June'08_support" xfId="348"/>
    <cellStyle name="_BS &amp; revised P&amp;L fr Mariz 9.25.06_2008 Mgmt Report - January_02.08.08_support_Pd038 Mgmt Report - ATI_ May'08_support" xfId="392"/>
    <cellStyle name="_BS &amp; revised P&amp;L fr Mariz 9.25.06_2009-11 DPW Budget Template - ATI - Oct 6" xfId="314"/>
    <cellStyle name="_BS &amp; revised P&amp;L fr Mariz 9.25.06_DPW Template_ATI-RF3 2008" xfId="333"/>
    <cellStyle name="_BS &amp; revised P&amp;L fr Mariz 9.25.06_Pd018 Mgmt Report - ATI.Apr_support" xfId="391"/>
    <cellStyle name="_BS &amp; revised P&amp;L fr Mariz 9.25.06_Pd038 Mgmt Report - ATI_ June'08_support" xfId="337"/>
    <cellStyle name="_BS &amp; revised P&amp;L fr Mariz 9.25.06_Pd038 Mgmt Report - ATI_ May'08_support" xfId="544"/>
    <cellStyle name="_BS &amp; revised P&amp;L fr Mariz 9.25.06_Supporting schedules for Net earnings recon_budget 2009-2011_HK" xfId="336"/>
    <cellStyle name="_BS &amp; revised P&amp;L fr Mariz 9.25.06_Supporting schedules for Net earnings recon_RF3 2008_HK" xfId="611"/>
    <cellStyle name="_BS PER DIV -2007 RF3" xfId="545"/>
    <cellStyle name="_BS PER DIV -2007 RF3_2009-11 DPW Budget Template - ATI - Oct 6" xfId="368"/>
    <cellStyle name="_BS PER DIV_2007-2009_10.6.06" xfId="562"/>
    <cellStyle name="_Budget 2007 (2)" xfId="410"/>
    <cellStyle name="_Budget 2007 (3)" xfId="563"/>
    <cellStyle name="_Budget 2007 of CT3(New client 177K) (2)" xfId="564"/>
    <cellStyle name="_Calculo con anexos del 3 al 9" xfId="615"/>
    <cellStyle name="_calculo definitivo" xfId="565"/>
    <cellStyle name="_Cálculo IR 2008 (Draft-Cliente 16 02 09) UV" xfId="365"/>
    <cellStyle name="_CAPEX CY2009-2011" xfId="349"/>
    <cellStyle name="_CAPEX CY2009-2011_2009-11 DPW Budget Template - ATI - Oct 6" xfId="566"/>
    <cellStyle name="_CAPEX- First Reforecast CY07_3.20.07" xfId="567"/>
    <cellStyle name="_CAPEX- First Reforecast CY07_3.20.07_2009-11 DPW Budget Template - ATI - Oct 6" xfId="617"/>
    <cellStyle name="_CAPEX RF1_variance_3.13.08" xfId="322"/>
    <cellStyle name="_CAPEX- RF3_2008" xfId="568"/>
    <cellStyle name="_CAPEX- RF3_2008_2009-11 DPW Budget Template - ATI - Oct 6" xfId="393"/>
    <cellStyle name="_CAPEX-2008-2010" xfId="569"/>
    <cellStyle name="_CAPEX-2008-2010_2008 Mgmt Report - January_02.08.08_support" xfId="612"/>
    <cellStyle name="_CAPEX-2008-2010_2008 Mgmt Report - January_02.08.08_support_Pd018 Mgmt Report - ATI.Apr_support" xfId="370"/>
    <cellStyle name="_CAPEX-2008-2010_2008 Mgmt Report - January_02.08.08_support_Pd018 Mgmt Report - ATI.Apr_support_2009-11 DPW Budget Template - ATI - Oct 6" xfId="570"/>
    <cellStyle name="_CAPEX-2008-2010_2008 Mgmt Report - January_02.08.08_support_Pd038 Mgmt Report - ATI_ June'08_support" xfId="571"/>
    <cellStyle name="_CAPEX-2008-2010_2008 Mgmt Report - January_02.08.08_support_Pd038 Mgmt Report - ATI_ May'08_support" xfId="572"/>
    <cellStyle name="_CAPEX-2008-2010_2009-11 DPW Budget Template - ATI - Oct 6" xfId="538"/>
    <cellStyle name="_CAPEX-2008-2010_DPW Template_ATI-RF3 2008" xfId="513"/>
    <cellStyle name="_CAPEX-2008-2010_Pd018 Mgmt Report - ATI.Apr_support" xfId="406"/>
    <cellStyle name="_CAPEX-2008-2010_Pd038 Mgmt Report - ATI_ June'08_support" xfId="573"/>
    <cellStyle name="_CAPEX-2008-2010_Pd038 Mgmt Report - ATI_ May'08_support" xfId="356"/>
    <cellStyle name="_CAPEX-2008-2010_Supporting schedules for Net earnings recon_budget 2009-2011_HK" xfId="574"/>
    <cellStyle name="_CAPEX-2008-2010_Supporting schedules for Net earnings recon_RF3 2008_HK" xfId="575"/>
    <cellStyle name="_CARPETA PATRIMONIAL JUNIO 09" xfId="369"/>
    <cellStyle name="_Cashflow template" xfId="625"/>
    <cellStyle name="_Comprobantes de retenciones no declaradas 2008" xfId="576"/>
    <cellStyle name="_Conciliación-RV,RC Vs. PDT" xfId="577"/>
    <cellStyle name="_Conso Input Sheet RF3_2008" xfId="317"/>
    <cellStyle name="_Conso Input Sheet RF3_2008_2009-11 DPW Budget Template - ATI - Oct 6" xfId="353"/>
    <cellStyle name="_Consolidado de contingencias IR" xfId="578"/>
    <cellStyle name="_CONSOLIDATED_capex - 5YP-5 23 06 DPW_final_sent" xfId="273"/>
    <cellStyle name="_COUBICACION Y ALQ ENLACES" xfId="610"/>
    <cellStyle name="_COUBICACION Y ALQ ENLACES_II.1" xfId="335"/>
    <cellStyle name="_COUBICACION Y ALQ ENLACES_II.35" xfId="551"/>
    <cellStyle name="_COUBICACION Y ALQ ENLACES_II.49" xfId="552"/>
    <cellStyle name="_COUBICACION Y ALQ ENLACES_Vouchin PC" xfId="383"/>
    <cellStyle name="_CT3 Cost reduction (operating costs) - 2007 (2 Feb)" xfId="347"/>
    <cellStyle name="_CTD Revenue-RF1_rev2" xfId="521"/>
    <cellStyle name="_CTD Revenue-RF1_rev2_2009-11 DPW Budget Template - ATI - Oct 6" xfId="579"/>
    <cellStyle name="_CTD Revenue-RF3 2008_rev" xfId="580"/>
    <cellStyle name="_CTD Revenue-RF3 2008_rev_2009-11 DPW Budget Template - ATI - Oct 6" xfId="581"/>
    <cellStyle name="_Cuentas de detalles por gastos-Gerencia" xfId="582"/>
    <cellStyle name="_Cuentas de detalles por gastos-Gerencia_Template de Marzo-2010_ Rockwell" xfId="381"/>
    <cellStyle name="_Cuentas de detalles por gastos-Gerencia_Template de Marzo-2010_ Rockwell (version 1)" xfId="350"/>
    <cellStyle name="_Cuentas de detalles por gastos-Gerencia_Template mensual-Probado V10" xfId="605"/>
    <cellStyle name="_Cuentas de detalles por gastos-Gerencia_Template mensual-Probado V10_Template de Marzo-2010_ Rockwell" xfId="312"/>
    <cellStyle name="_Cuentas de detalles por gastos-Gerencia_Template mensual-Probado V10_Template de Marzo-2010_ Rockwell (version 1)" xfId="256"/>
    <cellStyle name="_Db001231X" xfId="606"/>
    <cellStyle name="_Db001231X_2008 Mgmt Report - January_02.08.08_support" xfId="331"/>
    <cellStyle name="_Db001231X_2008 Mgmt Report - January_02.08.08_support_Pd018 Mgmt Report - ATI.Apr_support" xfId="514"/>
    <cellStyle name="_Db001231X_2008 Mgmt Report - January_02.08.08_support_Pd018 Mgmt Report - ATI.Apr_support_2009-11 DPW Budget Template - ATI - Oct 6" xfId="270"/>
    <cellStyle name="_Db001231X_2008 Mgmt Report - January_02.08.08_support_Pd038 Mgmt Report - ATI_ June'08_support" xfId="275"/>
    <cellStyle name="_Db001231X_2008 Mgmt Report - January_02.08.08_support_Pd038 Mgmt Report - ATI_ May'08_support" xfId="269"/>
    <cellStyle name="_Db001231X_2008-10 DPW Budget Template (HFM Upload)" xfId="265"/>
    <cellStyle name="_Db001231X_2009-11 DPW Budget Template - ATI - Oct 6" xfId="604"/>
    <cellStyle name="_Db001231X_Annualized figure of Pd077" xfId="388"/>
    <cellStyle name="_Db001231X_Annualized figure of Pd087" xfId="587"/>
    <cellStyle name="_Db001231X_AR02" xfId="378"/>
    <cellStyle name="_Db001231X_Book1" xfId="267"/>
    <cellStyle name="_Db001231X_CT3 Reforecast 2 DPW format (060807)" xfId="500"/>
    <cellStyle name="_Db001231X_CT3 Reforecast 2 DPW format (060807)_Annualized figure of Pd077" xfId="279"/>
    <cellStyle name="_Db001231X_CT3 Reforecast 2 DPW format (060807)_Annualized figure of Pd087" xfId="367"/>
    <cellStyle name="_Db001231X_DPW Budget - ATI - Revised" xfId="309"/>
    <cellStyle name="_Db001231X_DPW Template_ATI-RF1 2008_support_actualized mar_REV04.15.08" xfId="277"/>
    <cellStyle name="_Db001231X_DPW Template_ATI-RF1 2008_support_actualized mar_REV04.15.08_2009-11 DPW Budget Template - ATI - Oct 6" xfId="528"/>
    <cellStyle name="_Db001231X_DPW Template_ATI-RF3 2008" xfId="530"/>
    <cellStyle name="_Db001231X_Group Top 24 Debtor" xfId="492"/>
    <cellStyle name="_Db001231X_Pd018 Mgmt Report - ATI.Apr_support" xfId="620"/>
    <cellStyle name="_Db001231X_Pd038 Mgmt Report - ATI_ June'08_support" xfId="408"/>
    <cellStyle name="_Db001231X_Pd038 Mgmt Report - ATI_ May'08_support" xfId="401"/>
    <cellStyle name="_Db001231X_Report 01-2002" xfId="493"/>
    <cellStyle name="_Db001231X_Report 01-2002 lhl" xfId="602"/>
    <cellStyle name="_Db001231X_Report 02-2002" xfId="591"/>
    <cellStyle name="_Db001231X_Report 03-2002" xfId="360"/>
    <cellStyle name="_Db001231X_SCT 1 - Valuation Model v2" xfId="284"/>
    <cellStyle name="_Db001231X_SCT 1 - Valuation Model v2.RMB+2%" xfId="372"/>
    <cellStyle name="_Db001231X_SCT 1 - Valuation Model v2.RMB+2%_Annualized figure of Pd077" xfId="366"/>
    <cellStyle name="_Db001231X_SCT 1 - Valuation Model v2.RMB+2%_Annualized figure of Pd087" xfId="299"/>
    <cellStyle name="_Db001231X_SCT 1 - Valuation Model v2.RMB+2%_CT3 Reforecast 2 DPW format (060807)" xfId="535"/>
    <cellStyle name="_Db001231X_SCT 1 - Valuation Model v2.RMB+2%_CT3 Reforecast 2 DPW format (060807)_Annualized figure of Pd077" xfId="373"/>
    <cellStyle name="_Db001231X_SCT 1 - Valuation Model v2.RMB+2%_CT3 Reforecast 2 DPW format (060807)_Annualized figure of Pd087" xfId="411"/>
    <cellStyle name="_Db001231X_SCT 1 - Valuation Model v2_Annualized figure of Pd077" xfId="404"/>
    <cellStyle name="_Db001231X_SCT 1 - Valuation Model v2_Annualized figure of Pd087" xfId="635"/>
    <cellStyle name="_Db001231X_SCT 1 - Valuation Model v2_CT3 Reforecast 2 DPW format (060807)" xfId="636"/>
    <cellStyle name="_Db001231X_SCT 1 - Valuation Model v2_CT3 Reforecast 2 DPW format (060807)_Annualized figure of Pd077" xfId="637"/>
    <cellStyle name="_Db001231X_SCT 1 - Valuation Model v2_CT3 Reforecast 2 DPW format (060807)_Annualized figure of Pd087" xfId="638"/>
    <cellStyle name="_Db001231X_SCT 1 - Valuation Model.200508v1" xfId="639"/>
    <cellStyle name="_Db001231X_SCT 1 - Valuation Model.200508v1_Annualized figure of Pd077" xfId="640"/>
    <cellStyle name="_Db001231X_SCT 1 - Valuation Model.200508v1_Annualized figure of Pd087" xfId="641"/>
    <cellStyle name="_Db001231X_SCT 1 - Valuation Model.200508v1_CT3 Reforecast 2 DPW format (060807)" xfId="642"/>
    <cellStyle name="_Db001231X_SCT 1 - Valuation Model.200508v1_CT3 Reforecast 2 DPW format (060807)_Annualized figure of Pd077" xfId="643"/>
    <cellStyle name="_Db001231X_SCT 1 - Valuation Model.200508v1_CT3 Reforecast 2 DPW format (060807)_Annualized figure of Pd087" xfId="644"/>
    <cellStyle name="_Db001231X_SCT 1 - Valuation Model.200609 (JOA)" xfId="645"/>
    <cellStyle name="_Db001231X_SCT 1 - Valuation Model.200609 (JOA)_Annualized figure of Pd077" xfId="646"/>
    <cellStyle name="_Db001231X_SCT 1 - Valuation Model.200609 (JOA)_Annualized figure of Pd087" xfId="647"/>
    <cellStyle name="_Db001231X_SCT 1 - Valuation Model.200609 (JOA)_CT3 Reforecast 2 DPW format (060807)" xfId="648"/>
    <cellStyle name="_Db001231X_SCT 1 - Valuation Model.200609 (JOA)_CT3 Reforecast 2 DPW format (060807)_Annualized figure of Pd077" xfId="649"/>
    <cellStyle name="_Db001231X_SCT 1 - Valuation Model.200609 (JOA)_CT3 Reforecast 2 DPW format (060807)_Annualized figure of Pd087" xfId="650"/>
    <cellStyle name="_Db001231X_SCT 2 - Valuation Model.0508v1" xfId="651"/>
    <cellStyle name="_Db001231X_SCT 2 - Valuation Model.0508v1_Annualized figure of Pd077" xfId="652"/>
    <cellStyle name="_Db001231X_SCT 2 - Valuation Model.0508v1_Annualized figure of Pd087" xfId="653"/>
    <cellStyle name="_Db001231X_SCT 2 - Valuation Model.0508v1_CT3 Reforecast 2 DPW format (060807)" xfId="654"/>
    <cellStyle name="_Db001231X_SCT 2 - Valuation Model.0508v1_CT3 Reforecast 2 DPW format (060807)_Annualized figure of Pd077" xfId="655"/>
    <cellStyle name="_Db001231X_SCT 2 - Valuation Model.0508v1_CT3 Reforecast 2 DPW format (060807)_Annualized figure of Pd087" xfId="656"/>
    <cellStyle name="_Db010109X" xfId="657"/>
    <cellStyle name="_Db010109X_2008 Mgmt Report - January_02.08.08_support" xfId="658"/>
    <cellStyle name="_Db010109X_2008 Mgmt Report - January_02.08.08_support_Pd018 Mgmt Report - ATI.Apr_support" xfId="659"/>
    <cellStyle name="_Db010109X_2008 Mgmt Report - January_02.08.08_support_Pd018 Mgmt Report - ATI.Apr_support_2009-11 DPW Budget Template - ATI - Oct 6" xfId="660"/>
    <cellStyle name="_Db010109X_2008 Mgmt Report - January_02.08.08_support_Pd038 Mgmt Report - ATI_ June'08_support" xfId="661"/>
    <cellStyle name="_Db010109X_2008 Mgmt Report - January_02.08.08_support_Pd038 Mgmt Report - ATI_ May'08_support" xfId="662"/>
    <cellStyle name="_Db010109X_2008-10 DPW Budget Template (HFM Upload)" xfId="663"/>
    <cellStyle name="_Db010109X_2009-11 DPW Budget Template - ATI - Oct 6" xfId="664"/>
    <cellStyle name="_Db010109X_Annualized figure of Pd077" xfId="665"/>
    <cellStyle name="_Db010109X_Annualized figure of Pd087" xfId="666"/>
    <cellStyle name="_Db010109X_AR02" xfId="667"/>
    <cellStyle name="_Db010109X_Book1" xfId="668"/>
    <cellStyle name="_Db010109X_CT3 Reforecast 2 DPW format (060807)" xfId="669"/>
    <cellStyle name="_Db010109X_CT3 Reforecast 2 DPW format (060807)_Annualized figure of Pd077" xfId="670"/>
    <cellStyle name="_Db010109X_CT3 Reforecast 2 DPW format (060807)_Annualized figure of Pd087" xfId="671"/>
    <cellStyle name="_Db010109X_DPW Budget - ATI - Revised" xfId="672"/>
    <cellStyle name="_Db010109X_DPW Template_ATI-RF1 2008_support_actualized mar_REV04.15.08" xfId="673"/>
    <cellStyle name="_Db010109X_DPW Template_ATI-RF1 2008_support_actualized mar_REV04.15.08_2009-11 DPW Budget Template - ATI - Oct 6" xfId="674"/>
    <cellStyle name="_Db010109X_DPW Template_ATI-RF3 2008" xfId="675"/>
    <cellStyle name="_Db010109X_Group Top 24 Debtor" xfId="676"/>
    <cellStyle name="_Db010109X_Pd018 Mgmt Report - ATI.Apr_support" xfId="677"/>
    <cellStyle name="_Db010109X_Pd038 Mgmt Report - ATI_ June'08_support" xfId="678"/>
    <cellStyle name="_Db010109X_Pd038 Mgmt Report - ATI_ May'08_support" xfId="679"/>
    <cellStyle name="_Db010109X_Report 01-2002" xfId="680"/>
    <cellStyle name="_Db010109X_Report 01-2002 lhl" xfId="681"/>
    <cellStyle name="_Db010109X_Report 02-2002" xfId="682"/>
    <cellStyle name="_Db010109X_Report 03-2002" xfId="683"/>
    <cellStyle name="_Db010109X_SCT 1 - Valuation Model v2" xfId="684"/>
    <cellStyle name="_Db010109X_SCT 1 - Valuation Model v2.RMB+2%" xfId="685"/>
    <cellStyle name="_Db010109X_SCT 1 - Valuation Model v2.RMB+2%_Annualized figure of Pd077" xfId="686"/>
    <cellStyle name="_Db010109X_SCT 1 - Valuation Model v2.RMB+2%_Annualized figure of Pd087" xfId="687"/>
    <cellStyle name="_Db010109X_SCT 1 - Valuation Model v2.RMB+2%_CT3 Reforecast 2 DPW format (060807)" xfId="688"/>
    <cellStyle name="_Db010109X_SCT 1 - Valuation Model v2.RMB+2%_CT3 Reforecast 2 DPW format (060807)_Annualized figure of Pd077" xfId="689"/>
    <cellStyle name="_Db010109X_SCT 1 - Valuation Model v2.RMB+2%_CT3 Reforecast 2 DPW format (060807)_Annualized figure of Pd087" xfId="690"/>
    <cellStyle name="_Db010109X_SCT 1 - Valuation Model v2_Annualized figure of Pd077" xfId="691"/>
    <cellStyle name="_Db010109X_SCT 1 - Valuation Model v2_Annualized figure of Pd087" xfId="692"/>
    <cellStyle name="_Db010109X_SCT 1 - Valuation Model v2_CT3 Reforecast 2 DPW format (060807)" xfId="693"/>
    <cellStyle name="_Db010109X_SCT 1 - Valuation Model v2_CT3 Reforecast 2 DPW format (060807)_Annualized figure of Pd077" xfId="694"/>
    <cellStyle name="_Db010109X_SCT 1 - Valuation Model v2_CT3 Reforecast 2 DPW format (060807)_Annualized figure of Pd087" xfId="695"/>
    <cellStyle name="_Db010109X_SCT 1 - Valuation Model.200508v1" xfId="696"/>
    <cellStyle name="_Db010109X_SCT 1 - Valuation Model.200508v1_Annualized figure of Pd077" xfId="697"/>
    <cellStyle name="_Db010109X_SCT 1 - Valuation Model.200508v1_Annualized figure of Pd087" xfId="698"/>
    <cellStyle name="_Db010109X_SCT 1 - Valuation Model.200508v1_CT3 Reforecast 2 DPW format (060807)" xfId="699"/>
    <cellStyle name="_Db010109X_SCT 1 - Valuation Model.200508v1_CT3 Reforecast 2 DPW format (060807)_Annualized figure of Pd077" xfId="700"/>
    <cellStyle name="_Db010109X_SCT 1 - Valuation Model.200508v1_CT3 Reforecast 2 DPW format (060807)_Annualized figure of Pd087" xfId="701"/>
    <cellStyle name="_Db010109X_SCT 1 - Valuation Model.200609 (JOA)" xfId="702"/>
    <cellStyle name="_Db010109X_SCT 1 - Valuation Model.200609 (JOA)_Annualized figure of Pd077" xfId="703"/>
    <cellStyle name="_Db010109X_SCT 1 - Valuation Model.200609 (JOA)_Annualized figure of Pd087" xfId="704"/>
    <cellStyle name="_Db010109X_SCT 1 - Valuation Model.200609 (JOA)_CT3 Reforecast 2 DPW format (060807)" xfId="705"/>
    <cellStyle name="_Db010109X_SCT 1 - Valuation Model.200609 (JOA)_CT3 Reforecast 2 DPW format (060807)_Annualized figure of Pd077" xfId="706"/>
    <cellStyle name="_Db010109X_SCT 1 - Valuation Model.200609 (JOA)_CT3 Reforecast 2 DPW format (060807)_Annualized figure of Pd087" xfId="707"/>
    <cellStyle name="_Db010109X_SCT 2 - Valuation Model.0508v1" xfId="708"/>
    <cellStyle name="_Db010109X_SCT 2 - Valuation Model.0508v1_Annualized figure of Pd077" xfId="709"/>
    <cellStyle name="_Db010109X_SCT 2 - Valuation Model.0508v1_Annualized figure of Pd087" xfId="710"/>
    <cellStyle name="_Db010109X_SCT 2 - Valuation Model.0508v1_CT3 Reforecast 2 DPW format (060807)" xfId="711"/>
    <cellStyle name="_Db010109X_SCT 2 - Valuation Model.0508v1_CT3 Reforecast 2 DPW format (060807)_Annualized figure of Pd077" xfId="712"/>
    <cellStyle name="_Db010109X_SCT 2 - Valuation Model.0508v1_CT3 Reforecast 2 DPW format (060807)_Annualized figure of Pd087" xfId="713"/>
    <cellStyle name="_dbtpa000911" xfId="714"/>
    <cellStyle name="_dbtpa000911_2008 Mgmt Report - January_02.08.08_support" xfId="715"/>
    <cellStyle name="_dbtpa000911_2008 Mgmt Report - January_02.08.08_support_Pd018 Mgmt Report - ATI.Apr_support" xfId="716"/>
    <cellStyle name="_dbtpa000911_2008 Mgmt Report - January_02.08.08_support_Pd018 Mgmt Report - ATI.Apr_support_2009-11 DPW Budget Template - ATI - Oct 6" xfId="717"/>
    <cellStyle name="_dbtpa000911_2008 Mgmt Report - January_02.08.08_support_Pd038 Mgmt Report - ATI_ June'08_support" xfId="718"/>
    <cellStyle name="_dbtpa000911_2008 Mgmt Report - January_02.08.08_support_Pd038 Mgmt Report - ATI_ May'08_support" xfId="719"/>
    <cellStyle name="_dbtpa000911_2008-10 DPW Budget Template (HFM Upload)" xfId="720"/>
    <cellStyle name="_dbtpa000911_2009-11 DPW Budget Template - ATI - Oct 6" xfId="721"/>
    <cellStyle name="_dbtpa000911_Annualized figure of Pd077" xfId="722"/>
    <cellStyle name="_dbtpa000911_Annualized figure of Pd087" xfId="723"/>
    <cellStyle name="_dbtpa000911_AR02" xfId="724"/>
    <cellStyle name="_dbtpa000911_Book1" xfId="725"/>
    <cellStyle name="_dbtpa000911_CT3 Reforecast 2 DPW format (060807)" xfId="726"/>
    <cellStyle name="_dbtpa000911_CT3 Reforecast 2 DPW format (060807)_Annualized figure of Pd077" xfId="727"/>
    <cellStyle name="_dbtpa000911_CT3 Reforecast 2 DPW format (060807)_Annualized figure of Pd087" xfId="728"/>
    <cellStyle name="_dbtpa000911_DPW Budget - ATI - Revised" xfId="729"/>
    <cellStyle name="_dbtpa000911_DPW Template_ATI-RF1 2008_support_actualized mar_REV04.15.08" xfId="730"/>
    <cellStyle name="_dbtpa000911_DPW Template_ATI-RF1 2008_support_actualized mar_REV04.15.08_2009-11 DPW Budget Template - ATI - Oct 6" xfId="731"/>
    <cellStyle name="_dbtpa000911_DPW Template_ATI-RF3 2008" xfId="732"/>
    <cellStyle name="_dbtpa000911_Group Top 24 Debtor" xfId="733"/>
    <cellStyle name="_dbtpa000911_Pd018 Mgmt Report - ATI.Apr_support" xfId="734"/>
    <cellStyle name="_dbtpa000911_Pd038 Mgmt Report - ATI_ June'08_support" xfId="735"/>
    <cellStyle name="_dbtpa000911_Pd038 Mgmt Report - ATI_ May'08_support" xfId="736"/>
    <cellStyle name="_dbtpa000911_Report 01-2002" xfId="737"/>
    <cellStyle name="_dbtpa000911_Report 01-2002 lhl" xfId="738"/>
    <cellStyle name="_dbtpa000911_Report 02-2002" xfId="739"/>
    <cellStyle name="_dbtpa000911_Report 03-2002" xfId="740"/>
    <cellStyle name="_dbtpa000911_SCT 1 - Valuation Model v2" xfId="741"/>
    <cellStyle name="_dbtpa000911_SCT 1 - Valuation Model v2.RMB+2%" xfId="742"/>
    <cellStyle name="_dbtpa000911_SCT 1 - Valuation Model v2.RMB+2%_Annualized figure of Pd077" xfId="743"/>
    <cellStyle name="_dbtpa000911_SCT 1 - Valuation Model v2.RMB+2%_Annualized figure of Pd087" xfId="744"/>
    <cellStyle name="_dbtpa000911_SCT 1 - Valuation Model v2.RMB+2%_CT3 Reforecast 2 DPW format (060807)" xfId="745"/>
    <cellStyle name="_dbtpa000911_SCT 1 - Valuation Model v2.RMB+2%_CT3 Reforecast 2 DPW format (060807)_Annualized figure of Pd077" xfId="746"/>
    <cellStyle name="_dbtpa000911_SCT 1 - Valuation Model v2.RMB+2%_CT3 Reforecast 2 DPW format (060807)_Annualized figure of Pd087" xfId="747"/>
    <cellStyle name="_dbtpa000911_SCT 1 - Valuation Model v2_Annualized figure of Pd077" xfId="748"/>
    <cellStyle name="_dbtpa000911_SCT 1 - Valuation Model v2_Annualized figure of Pd087" xfId="749"/>
    <cellStyle name="_dbtpa000911_SCT 1 - Valuation Model v2_CT3 Reforecast 2 DPW format (060807)" xfId="750"/>
    <cellStyle name="_dbtpa000911_SCT 1 - Valuation Model v2_CT3 Reforecast 2 DPW format (060807)_Annualized figure of Pd077" xfId="751"/>
    <cellStyle name="_dbtpa000911_SCT 1 - Valuation Model v2_CT3 Reforecast 2 DPW format (060807)_Annualized figure of Pd087" xfId="752"/>
    <cellStyle name="_dbtpa000911_SCT 1 - Valuation Model.200508v1" xfId="753"/>
    <cellStyle name="_dbtpa000911_SCT 1 - Valuation Model.200508v1_Annualized figure of Pd077" xfId="754"/>
    <cellStyle name="_dbtpa000911_SCT 1 - Valuation Model.200508v1_Annualized figure of Pd087" xfId="755"/>
    <cellStyle name="_dbtpa000911_SCT 1 - Valuation Model.200508v1_CT3 Reforecast 2 DPW format (060807)" xfId="756"/>
    <cellStyle name="_dbtpa000911_SCT 1 - Valuation Model.200508v1_CT3 Reforecast 2 DPW format (060807)_Annualized figure of Pd077" xfId="757"/>
    <cellStyle name="_dbtpa000911_SCT 1 - Valuation Model.200508v1_CT3 Reforecast 2 DPW format (060807)_Annualized figure of Pd087" xfId="758"/>
    <cellStyle name="_dbtpa000911_SCT 1 - Valuation Model.200609 (JOA)" xfId="759"/>
    <cellStyle name="_dbtpa000911_SCT 1 - Valuation Model.200609 (JOA)_Annualized figure of Pd077" xfId="760"/>
    <cellStyle name="_dbtpa000911_SCT 1 - Valuation Model.200609 (JOA)_Annualized figure of Pd087" xfId="761"/>
    <cellStyle name="_dbtpa000911_SCT 1 - Valuation Model.200609 (JOA)_CT3 Reforecast 2 DPW format (060807)" xfId="762"/>
    <cellStyle name="_dbtpa000911_SCT 1 - Valuation Model.200609 (JOA)_CT3 Reforecast 2 DPW format (060807)_Annualized figure of Pd077" xfId="763"/>
    <cellStyle name="_dbtpa000911_SCT 1 - Valuation Model.200609 (JOA)_CT3 Reforecast 2 DPW format (060807)_Annualized figure of Pd087" xfId="764"/>
    <cellStyle name="_dbtpa000911_SCT 2 - Valuation Model.0508v1" xfId="765"/>
    <cellStyle name="_dbtpa000911_SCT 2 - Valuation Model.0508v1_Annualized figure of Pd077" xfId="766"/>
    <cellStyle name="_dbtpa000911_SCT 2 - Valuation Model.0508v1_Annualized figure of Pd087" xfId="767"/>
    <cellStyle name="_dbtpa000911_SCT 2 - Valuation Model.0508v1_CT3 Reforecast 2 DPW format (060807)" xfId="768"/>
    <cellStyle name="_dbtpa000911_SCT 2 - Valuation Model.0508v1_CT3 Reforecast 2 DPW format (060807)_Annualized figure of Pd077" xfId="769"/>
    <cellStyle name="_dbtpa000911_SCT 2 - Valuation Model.0508v1_CT3 Reforecast 2 DPW format (060807)_Annualized figure of Pd087" xfId="770"/>
    <cellStyle name="_Dbtpa001031x" xfId="771"/>
    <cellStyle name="_Dbtpa001031x_2008 Mgmt Report - January_02.08.08_support" xfId="772"/>
    <cellStyle name="_Dbtpa001031x_2008 Mgmt Report - January_02.08.08_support_Pd018 Mgmt Report - ATI.Apr_support" xfId="773"/>
    <cellStyle name="_Dbtpa001031x_2008 Mgmt Report - January_02.08.08_support_Pd018 Mgmt Report - ATI.Apr_support_2009-11 DPW Budget Template - ATI - Oct 6" xfId="774"/>
    <cellStyle name="_Dbtpa001031x_2008 Mgmt Report - January_02.08.08_support_Pd038 Mgmt Report - ATI_ June'08_support" xfId="775"/>
    <cellStyle name="_Dbtpa001031x_2008 Mgmt Report - January_02.08.08_support_Pd038 Mgmt Report - ATI_ May'08_support" xfId="776"/>
    <cellStyle name="_Dbtpa001031x_2008-10 DPW Budget Template (HFM Upload)" xfId="777"/>
    <cellStyle name="_Dbtpa001031x_2009-11 DPW Budget Template - ATI - Oct 6" xfId="778"/>
    <cellStyle name="_Dbtpa001031x_Annualized figure of Pd077" xfId="779"/>
    <cellStyle name="_Dbtpa001031x_Annualized figure of Pd087" xfId="780"/>
    <cellStyle name="_Dbtpa001031x_AR02" xfId="781"/>
    <cellStyle name="_Dbtpa001031x_Book1" xfId="782"/>
    <cellStyle name="_Dbtpa001031x_CT3 Reforecast 2 DPW format (060807)" xfId="783"/>
    <cellStyle name="_Dbtpa001031x_CT3 Reforecast 2 DPW format (060807)_Annualized figure of Pd077" xfId="784"/>
    <cellStyle name="_Dbtpa001031x_CT3 Reforecast 2 DPW format (060807)_Annualized figure of Pd087" xfId="785"/>
    <cellStyle name="_Dbtpa001031x_DPW Budget - ATI - Revised" xfId="786"/>
    <cellStyle name="_Dbtpa001031x_DPW Template_ATI-RF1 2008_support_actualized mar_REV04.15.08" xfId="787"/>
    <cellStyle name="_Dbtpa001031x_DPW Template_ATI-RF1 2008_support_actualized mar_REV04.15.08_2009-11 DPW Budget Template - ATI - Oct 6" xfId="788"/>
    <cellStyle name="_Dbtpa001031x_DPW Template_ATI-RF3 2008" xfId="789"/>
    <cellStyle name="_Dbtpa001031x_Group Top 24 Debtor" xfId="790"/>
    <cellStyle name="_Dbtpa001031x_Pd018 Mgmt Report - ATI.Apr_support" xfId="791"/>
    <cellStyle name="_Dbtpa001031x_Pd038 Mgmt Report - ATI_ June'08_support" xfId="792"/>
    <cellStyle name="_Dbtpa001031x_Pd038 Mgmt Report - ATI_ May'08_support" xfId="793"/>
    <cellStyle name="_Dbtpa001031x_Report 01-2002" xfId="794"/>
    <cellStyle name="_Dbtpa001031x_Report 01-2002 lhl" xfId="795"/>
    <cellStyle name="_Dbtpa001031x_Report 02-2002" xfId="796"/>
    <cellStyle name="_Dbtpa001031x_Report 03-2002" xfId="797"/>
    <cellStyle name="_Dbtpa001031x_SCT 1 - Valuation Model v2" xfId="798"/>
    <cellStyle name="_Dbtpa001031x_SCT 1 - Valuation Model v2.RMB+2%" xfId="799"/>
    <cellStyle name="_Dbtpa001031x_SCT 1 - Valuation Model v2.RMB+2%_Annualized figure of Pd077" xfId="800"/>
    <cellStyle name="_Dbtpa001031x_SCT 1 - Valuation Model v2.RMB+2%_Annualized figure of Pd087" xfId="801"/>
    <cellStyle name="_Dbtpa001031x_SCT 1 - Valuation Model v2.RMB+2%_CT3 Reforecast 2 DPW format (060807)" xfId="802"/>
    <cellStyle name="_Dbtpa001031x_SCT 1 - Valuation Model v2.RMB+2%_CT3 Reforecast 2 DPW format (060807)_Annualized figure of Pd077" xfId="803"/>
    <cellStyle name="_Dbtpa001031x_SCT 1 - Valuation Model v2.RMB+2%_CT3 Reforecast 2 DPW format (060807)_Annualized figure of Pd087" xfId="804"/>
    <cellStyle name="_Dbtpa001031x_SCT 1 - Valuation Model v2_Annualized figure of Pd077" xfId="805"/>
    <cellStyle name="_Dbtpa001031x_SCT 1 - Valuation Model v2_Annualized figure of Pd087" xfId="806"/>
    <cellStyle name="_Dbtpa001031x_SCT 1 - Valuation Model v2_CT3 Reforecast 2 DPW format (060807)" xfId="807"/>
    <cellStyle name="_Dbtpa001031x_SCT 1 - Valuation Model v2_CT3 Reforecast 2 DPW format (060807)_Annualized figure of Pd077" xfId="808"/>
    <cellStyle name="_Dbtpa001031x_SCT 1 - Valuation Model v2_CT3 Reforecast 2 DPW format (060807)_Annualized figure of Pd087" xfId="809"/>
    <cellStyle name="_Dbtpa001031x_SCT 1 - Valuation Model.200508v1" xfId="810"/>
    <cellStyle name="_Dbtpa001031x_SCT 1 - Valuation Model.200508v1_Annualized figure of Pd077" xfId="811"/>
    <cellStyle name="_Dbtpa001031x_SCT 1 - Valuation Model.200508v1_Annualized figure of Pd087" xfId="812"/>
    <cellStyle name="_Dbtpa001031x_SCT 1 - Valuation Model.200508v1_CT3 Reforecast 2 DPW format (060807)" xfId="813"/>
    <cellStyle name="_Dbtpa001031x_SCT 1 - Valuation Model.200508v1_CT3 Reforecast 2 DPW format (060807)_Annualized figure of Pd077" xfId="814"/>
    <cellStyle name="_Dbtpa001031x_SCT 1 - Valuation Model.200508v1_CT3 Reforecast 2 DPW format (060807)_Annualized figure of Pd087" xfId="815"/>
    <cellStyle name="_Dbtpa001031x_SCT 1 - Valuation Model.200609 (JOA)" xfId="816"/>
    <cellStyle name="_Dbtpa001031x_SCT 1 - Valuation Model.200609 (JOA)_Annualized figure of Pd077" xfId="817"/>
    <cellStyle name="_Dbtpa001031x_SCT 1 - Valuation Model.200609 (JOA)_Annualized figure of Pd087" xfId="818"/>
    <cellStyle name="_Dbtpa001031x_SCT 1 - Valuation Model.200609 (JOA)_CT3 Reforecast 2 DPW format (060807)" xfId="819"/>
    <cellStyle name="_Dbtpa001031x_SCT 1 - Valuation Model.200609 (JOA)_CT3 Reforecast 2 DPW format (060807)_Annualized figure of Pd077" xfId="820"/>
    <cellStyle name="_Dbtpa001031x_SCT 1 - Valuation Model.200609 (JOA)_CT3 Reforecast 2 DPW format (060807)_Annualized figure of Pd087" xfId="821"/>
    <cellStyle name="_Dbtpa001031x_SCT 2 - Valuation Model.0508v1" xfId="822"/>
    <cellStyle name="_Dbtpa001031x_SCT 2 - Valuation Model.0508v1_Annualized figure of Pd077" xfId="823"/>
    <cellStyle name="_Dbtpa001031x_SCT 2 - Valuation Model.0508v1_Annualized figure of Pd087" xfId="824"/>
    <cellStyle name="_Dbtpa001031x_SCT 2 - Valuation Model.0508v1_CT3 Reforecast 2 DPW format (060807)" xfId="825"/>
    <cellStyle name="_Dbtpa001031x_SCT 2 - Valuation Model.0508v1_CT3 Reforecast 2 DPW format (060807)_Annualized figure of Pd077" xfId="826"/>
    <cellStyle name="_Dbtpa001031x_SCT 2 - Valuation Model.0508v1_CT3 Reforecast 2 DPW format (060807)_Annualized figure of Pd087" xfId="827"/>
    <cellStyle name="_DBTPA010131GAR" xfId="828"/>
    <cellStyle name="_DBTPA010131GAR_2008 Mgmt Report - January_02.08.08_support" xfId="829"/>
    <cellStyle name="_DBTPA010131GAR_2008 Mgmt Report - January_02.08.08_support_Pd018 Mgmt Report - ATI.Apr_support" xfId="830"/>
    <cellStyle name="_DBTPA010131GAR_2008 Mgmt Report - January_02.08.08_support_Pd018 Mgmt Report - ATI.Apr_support_2009-11 DPW Budget Template - ATI - Oct 6" xfId="831"/>
    <cellStyle name="_DBTPA010131GAR_2008 Mgmt Report - January_02.08.08_support_Pd038 Mgmt Report - ATI_ June'08_support" xfId="832"/>
    <cellStyle name="_DBTPA010131GAR_2008 Mgmt Report - January_02.08.08_support_Pd038 Mgmt Report - ATI_ May'08_support" xfId="833"/>
    <cellStyle name="_DBTPA010131GAR_2008-10 DPW Budget Template (HFM Upload)" xfId="834"/>
    <cellStyle name="_DBTPA010131GAR_2009-11 DPW Budget Template - ATI - Oct 6" xfId="835"/>
    <cellStyle name="_DBTPA010131GAR_Annualized figure of Pd077" xfId="836"/>
    <cellStyle name="_DBTPA010131GAR_Annualized figure of Pd087" xfId="837"/>
    <cellStyle name="_DBTPA010131GAR_AR02" xfId="838"/>
    <cellStyle name="_DBTPA010131GAR_Book1" xfId="839"/>
    <cellStyle name="_DBTPA010131GAR_CT3 Reforecast 2 DPW format (060807)" xfId="840"/>
    <cellStyle name="_DBTPA010131GAR_CT3 Reforecast 2 DPW format (060807)_Annualized figure of Pd077" xfId="841"/>
    <cellStyle name="_DBTPA010131GAR_CT3 Reforecast 2 DPW format (060807)_Annualized figure of Pd087" xfId="842"/>
    <cellStyle name="_DBTPA010131GAR_DPW Budget - ATI - Revised" xfId="843"/>
    <cellStyle name="_DBTPA010131GAR_DPW Template_ATI-RF1 2008_support_actualized mar_REV04.15.08" xfId="844"/>
    <cellStyle name="_DBTPA010131GAR_DPW Template_ATI-RF1 2008_support_actualized mar_REV04.15.08_2009-11 DPW Budget Template - ATI - Oct 6" xfId="845"/>
    <cellStyle name="_DBTPA010131GAR_DPW Template_ATI-RF3 2008" xfId="846"/>
    <cellStyle name="_DBTPA010131GAR_Group Top 24 Debtor" xfId="847"/>
    <cellStyle name="_DBTPA010131GAR_Pd018 Mgmt Report - ATI.Apr_support" xfId="848"/>
    <cellStyle name="_DBTPA010131GAR_Pd038 Mgmt Report - ATI_ June'08_support" xfId="849"/>
    <cellStyle name="_DBTPA010131GAR_Pd038 Mgmt Report - ATI_ May'08_support" xfId="850"/>
    <cellStyle name="_DBTPA010131GAR_Report 01-2002" xfId="851"/>
    <cellStyle name="_DBTPA010131GAR_Report 01-2002 lhl" xfId="852"/>
    <cellStyle name="_DBTPA010131GAR_Report 02-2002" xfId="853"/>
    <cellStyle name="_DBTPA010131GAR_Report 03-2002" xfId="854"/>
    <cellStyle name="_DBTPA010131GAR_SCT 1 - Valuation Model v2" xfId="855"/>
    <cellStyle name="_DBTPA010131GAR_SCT 1 - Valuation Model v2.RMB+2%" xfId="856"/>
    <cellStyle name="_DBTPA010131GAR_SCT 1 - Valuation Model v2.RMB+2%_Annualized figure of Pd077" xfId="857"/>
    <cellStyle name="_DBTPA010131GAR_SCT 1 - Valuation Model v2.RMB+2%_Annualized figure of Pd087" xfId="858"/>
    <cellStyle name="_DBTPA010131GAR_SCT 1 - Valuation Model v2.RMB+2%_CT3 Reforecast 2 DPW format (060807)" xfId="859"/>
    <cellStyle name="_DBTPA010131GAR_SCT 1 - Valuation Model v2.RMB+2%_CT3 Reforecast 2 DPW format (060807)_Annualized figure of Pd077" xfId="860"/>
    <cellStyle name="_DBTPA010131GAR_SCT 1 - Valuation Model v2.RMB+2%_CT3 Reforecast 2 DPW format (060807)_Annualized figure of Pd087" xfId="861"/>
    <cellStyle name="_DBTPA010131GAR_SCT 1 - Valuation Model v2_Annualized figure of Pd077" xfId="862"/>
    <cellStyle name="_DBTPA010131GAR_SCT 1 - Valuation Model v2_Annualized figure of Pd087" xfId="863"/>
    <cellStyle name="_DBTPA010131GAR_SCT 1 - Valuation Model v2_CT3 Reforecast 2 DPW format (060807)" xfId="864"/>
    <cellStyle name="_DBTPA010131GAR_SCT 1 - Valuation Model v2_CT3 Reforecast 2 DPW format (060807)_Annualized figure of Pd077" xfId="865"/>
    <cellStyle name="_DBTPA010131GAR_SCT 1 - Valuation Model v2_CT3 Reforecast 2 DPW format (060807)_Annualized figure of Pd087" xfId="866"/>
    <cellStyle name="_DBTPA010131GAR_SCT 1 - Valuation Model.200508v1" xfId="867"/>
    <cellStyle name="_DBTPA010131GAR_SCT 1 - Valuation Model.200508v1_Annualized figure of Pd077" xfId="868"/>
    <cellStyle name="_DBTPA010131GAR_SCT 1 - Valuation Model.200508v1_Annualized figure of Pd087" xfId="869"/>
    <cellStyle name="_DBTPA010131GAR_SCT 1 - Valuation Model.200508v1_CT3 Reforecast 2 DPW format (060807)" xfId="870"/>
    <cellStyle name="_DBTPA010131GAR_SCT 1 - Valuation Model.200508v1_CT3 Reforecast 2 DPW format (060807)_Annualized figure of Pd077" xfId="871"/>
    <cellStyle name="_DBTPA010131GAR_SCT 1 - Valuation Model.200508v1_CT3 Reforecast 2 DPW format (060807)_Annualized figure of Pd087" xfId="872"/>
    <cellStyle name="_DBTPA010131GAR_SCT 1 - Valuation Model.200609 (JOA)" xfId="873"/>
    <cellStyle name="_DBTPA010131GAR_SCT 1 - Valuation Model.200609 (JOA)_Annualized figure of Pd077" xfId="874"/>
    <cellStyle name="_DBTPA010131GAR_SCT 1 - Valuation Model.200609 (JOA)_Annualized figure of Pd087" xfId="875"/>
    <cellStyle name="_DBTPA010131GAR_SCT 1 - Valuation Model.200609 (JOA)_CT3 Reforecast 2 DPW format (060807)" xfId="876"/>
    <cellStyle name="_DBTPA010131GAR_SCT 1 - Valuation Model.200609 (JOA)_CT3 Reforecast 2 DPW format (060807)_Annualized figure of Pd077" xfId="877"/>
    <cellStyle name="_DBTPA010131GAR_SCT 1 - Valuation Model.200609 (JOA)_CT3 Reforecast 2 DPW format (060807)_Annualized figure of Pd087" xfId="878"/>
    <cellStyle name="_DBTPA010131GAR_SCT 2 - Valuation Model.0508v1" xfId="879"/>
    <cellStyle name="_DBTPA010131GAR_SCT 2 - Valuation Model.0508v1_Annualized figure of Pd077" xfId="880"/>
    <cellStyle name="_DBTPA010131GAR_SCT 2 - Valuation Model.0508v1_Annualized figure of Pd087" xfId="881"/>
    <cellStyle name="_DBTPA010131GAR_SCT 2 - Valuation Model.0508v1_CT3 Reforecast 2 DPW format (060807)" xfId="882"/>
    <cellStyle name="_DBTPA010131GAR_SCT 2 - Valuation Model.0508v1_CT3 Reforecast 2 DPW format (060807)_Annualized figure of Pd077" xfId="883"/>
    <cellStyle name="_DBTPA010131GAR_SCT 2 - Valuation Model.0508v1_CT3 Reforecast 2 DPW format (060807)_Annualized figure of Pd087" xfId="884"/>
    <cellStyle name="_DBTRP" xfId="885"/>
    <cellStyle name="_DBTRP_2008 Mgmt Report - January_02.08.08_support" xfId="886"/>
    <cellStyle name="_DBTRP_2008 Mgmt Report - January_02.08.08_support_Pd018 Mgmt Report - ATI.Apr_support" xfId="887"/>
    <cellStyle name="_DBTRP_2008 Mgmt Report - January_02.08.08_support_Pd018 Mgmt Report - ATI.Apr_support_2009-11 DPW Budget Template - ATI - Oct 6" xfId="888"/>
    <cellStyle name="_DBTRP_2008 Mgmt Report - January_02.08.08_support_Pd038 Mgmt Report - ATI_ June'08_support" xfId="889"/>
    <cellStyle name="_DBTRP_2008 Mgmt Report - January_02.08.08_support_Pd038 Mgmt Report - ATI_ May'08_support" xfId="890"/>
    <cellStyle name="_DBTRP_2008-10 DPW Budget Template (HFM Upload)" xfId="891"/>
    <cellStyle name="_DBTRP_2009-11 DPW Budget Template - ATI - Oct 6" xfId="892"/>
    <cellStyle name="_DBTRP_Annualized figure of Pd077" xfId="893"/>
    <cellStyle name="_DBTRP_Annualized figure of Pd087" xfId="894"/>
    <cellStyle name="_DBTRP_AR02" xfId="895"/>
    <cellStyle name="_DBTRP_Book1" xfId="896"/>
    <cellStyle name="_DBTRP_CT3 Reforecast 2 DPW format (060807)" xfId="897"/>
    <cellStyle name="_DBTRP_CT3 Reforecast 2 DPW format (060807)_Annualized figure of Pd077" xfId="898"/>
    <cellStyle name="_DBTRP_CT3 Reforecast 2 DPW format (060807)_Annualized figure of Pd087" xfId="899"/>
    <cellStyle name="_DBTRP_DPW Budget - ATI - Revised" xfId="900"/>
    <cellStyle name="_DBTRP_DPW Template_ATI-RF1 2008_support_actualized mar_REV04.15.08" xfId="901"/>
    <cellStyle name="_DBTRP_DPW Template_ATI-RF1 2008_support_actualized mar_REV04.15.08_2009-11 DPW Budget Template - ATI - Oct 6" xfId="902"/>
    <cellStyle name="_DBTRP_DPW Template_ATI-RF3 2008" xfId="903"/>
    <cellStyle name="_DBTRP_Group Top 24 Debtor" xfId="904"/>
    <cellStyle name="_DBTRP_Pd018 Mgmt Report - ATI.Apr_support" xfId="905"/>
    <cellStyle name="_DBTRP_Pd038 Mgmt Report - ATI_ June'08_support" xfId="906"/>
    <cellStyle name="_DBTRP_Pd038 Mgmt Report - ATI_ May'08_support" xfId="907"/>
    <cellStyle name="_DBTRP_Report 01-2002" xfId="908"/>
    <cellStyle name="_DBTRP_Report 01-2002 lhl" xfId="909"/>
    <cellStyle name="_DBTRP_Report 02-2002" xfId="910"/>
    <cellStyle name="_DBTRP_Report 03-2002" xfId="911"/>
    <cellStyle name="_DBTRP_SCT 1 - Valuation Model v2" xfId="912"/>
    <cellStyle name="_DBTRP_SCT 1 - Valuation Model v2.RMB+2%" xfId="913"/>
    <cellStyle name="_DBTRP_SCT 1 - Valuation Model v2.RMB+2%_Annualized figure of Pd077" xfId="914"/>
    <cellStyle name="_DBTRP_SCT 1 - Valuation Model v2.RMB+2%_Annualized figure of Pd087" xfId="915"/>
    <cellStyle name="_DBTRP_SCT 1 - Valuation Model v2.RMB+2%_CT3 Reforecast 2 DPW format (060807)" xfId="916"/>
    <cellStyle name="_DBTRP_SCT 1 - Valuation Model v2.RMB+2%_CT3 Reforecast 2 DPW format (060807)_Annualized figure of Pd077" xfId="917"/>
    <cellStyle name="_DBTRP_SCT 1 - Valuation Model v2.RMB+2%_CT3 Reforecast 2 DPW format (060807)_Annualized figure of Pd087" xfId="918"/>
    <cellStyle name="_DBTRP_SCT 1 - Valuation Model v2_Annualized figure of Pd077" xfId="919"/>
    <cellStyle name="_DBTRP_SCT 1 - Valuation Model v2_Annualized figure of Pd087" xfId="920"/>
    <cellStyle name="_DBTRP_SCT 1 - Valuation Model v2_CT3 Reforecast 2 DPW format (060807)" xfId="921"/>
    <cellStyle name="_DBTRP_SCT 1 - Valuation Model v2_CT3 Reforecast 2 DPW format (060807)_Annualized figure of Pd077" xfId="922"/>
    <cellStyle name="_DBTRP_SCT 1 - Valuation Model v2_CT3 Reforecast 2 DPW format (060807)_Annualized figure of Pd087" xfId="923"/>
    <cellStyle name="_DBTRP_SCT 1 - Valuation Model.200508v1" xfId="924"/>
    <cellStyle name="_DBTRP_SCT 1 - Valuation Model.200508v1_Annualized figure of Pd077" xfId="925"/>
    <cellStyle name="_DBTRP_SCT 1 - Valuation Model.200508v1_Annualized figure of Pd087" xfId="926"/>
    <cellStyle name="_DBTRP_SCT 1 - Valuation Model.200508v1_CT3 Reforecast 2 DPW format (060807)" xfId="927"/>
    <cellStyle name="_DBTRP_SCT 1 - Valuation Model.200508v1_CT3 Reforecast 2 DPW format (060807)_Annualized figure of Pd077" xfId="928"/>
    <cellStyle name="_DBTRP_SCT 1 - Valuation Model.200508v1_CT3 Reforecast 2 DPW format (060807)_Annualized figure of Pd087" xfId="929"/>
    <cellStyle name="_DBTRP_SCT 1 - Valuation Model.200609 (JOA)" xfId="930"/>
    <cellStyle name="_DBTRP_SCT 1 - Valuation Model.200609 (JOA)_Annualized figure of Pd077" xfId="931"/>
    <cellStyle name="_DBTRP_SCT 1 - Valuation Model.200609 (JOA)_Annualized figure of Pd087" xfId="932"/>
    <cellStyle name="_DBTRP_SCT 1 - Valuation Model.200609 (JOA)_CT3 Reforecast 2 DPW format (060807)" xfId="933"/>
    <cellStyle name="_DBTRP_SCT 1 - Valuation Model.200609 (JOA)_CT3 Reforecast 2 DPW format (060807)_Annualized figure of Pd077" xfId="934"/>
    <cellStyle name="_DBTRP_SCT 1 - Valuation Model.200609 (JOA)_CT3 Reforecast 2 DPW format (060807)_Annualized figure of Pd087" xfId="935"/>
    <cellStyle name="_DBTRP_SCT 2 - Valuation Model.0508v1" xfId="936"/>
    <cellStyle name="_DBTRP_SCT 2 - Valuation Model.0508v1_Annualized figure of Pd077" xfId="937"/>
    <cellStyle name="_DBTRP_SCT 2 - Valuation Model.0508v1_Annualized figure of Pd087" xfId="938"/>
    <cellStyle name="_DBTRP_SCT 2 - Valuation Model.0508v1_CT3 Reforecast 2 DPW format (060807)" xfId="939"/>
    <cellStyle name="_DBTRP_SCT 2 - Valuation Model.0508v1_CT3 Reforecast 2 DPW format (060807)_Annualized figure of Pd077" xfId="940"/>
    <cellStyle name="_DBTRP_SCT 2 - Valuation Model.0508v1_CT3 Reforecast 2 DPW format (060807)_Annualized figure of Pd087" xfId="941"/>
    <cellStyle name="_DDJJ08 WP UV FINAL" xfId="942"/>
    <cellStyle name="_DEBT-0201" xfId="943"/>
    <cellStyle name="_DEBT-0201_2008 Mgmt Report - January_02.08.08_support" xfId="944"/>
    <cellStyle name="_DEBT-0201_2008 Mgmt Report - January_02.08.08_support_Pd018 Mgmt Report - ATI.Apr_support" xfId="945"/>
    <cellStyle name="_DEBT-0201_2008 Mgmt Report - January_02.08.08_support_Pd018 Mgmt Report - ATI.Apr_support_2009-11 DPW Budget Template - ATI - Oct 6" xfId="946"/>
    <cellStyle name="_DEBT-0201_2008 Mgmt Report - January_02.08.08_support_Pd038 Mgmt Report - ATI_ June'08_support" xfId="947"/>
    <cellStyle name="_DEBT-0201_2008 Mgmt Report - January_02.08.08_support_Pd038 Mgmt Report - ATI_ May'08_support" xfId="948"/>
    <cellStyle name="_DEBT-0201_2008-10 DPW Budget Template (HFM Upload)" xfId="949"/>
    <cellStyle name="_DEBT-0201_2009-11 DPW Budget Template - ATI - Oct 6" xfId="950"/>
    <cellStyle name="_DEBT-0201_Annualized figure of Pd077" xfId="951"/>
    <cellStyle name="_DEBT-0201_Annualized figure of Pd087" xfId="952"/>
    <cellStyle name="_DEBT-0201_AR02" xfId="953"/>
    <cellStyle name="_DEBT-0201_Book1" xfId="954"/>
    <cellStyle name="_DEBT-0201_CT3 Reforecast 2 DPW format (060807)" xfId="955"/>
    <cellStyle name="_DEBT-0201_CT3 Reforecast 2 DPW format (060807)_Annualized figure of Pd077" xfId="956"/>
    <cellStyle name="_DEBT-0201_CT3 Reforecast 2 DPW format (060807)_Annualized figure of Pd087" xfId="957"/>
    <cellStyle name="_DEBT-0201_DPW Budget - ATI - Revised" xfId="958"/>
    <cellStyle name="_DEBT-0201_DPW Template_ATI-RF1 2008_support_actualized mar_REV04.15.08" xfId="959"/>
    <cellStyle name="_DEBT-0201_DPW Template_ATI-RF1 2008_support_actualized mar_REV04.15.08_2009-11 DPW Budget Template - ATI - Oct 6" xfId="960"/>
    <cellStyle name="_DEBT-0201_DPW Template_ATI-RF3 2008" xfId="961"/>
    <cellStyle name="_DEBT-0201_Group Top 24 Debtor" xfId="962"/>
    <cellStyle name="_DEBT-0201_Pd018 Mgmt Report - ATI.Apr_support" xfId="963"/>
    <cellStyle name="_DEBT-0201_Pd038 Mgmt Report - ATI_ June'08_support" xfId="964"/>
    <cellStyle name="_DEBT-0201_Pd038 Mgmt Report - ATI_ May'08_support" xfId="965"/>
    <cellStyle name="_DEBT-0201_Report 01-2002" xfId="966"/>
    <cellStyle name="_DEBT-0201_Report 01-2002 lhl" xfId="967"/>
    <cellStyle name="_DEBT-0201_Report 02-2002" xfId="968"/>
    <cellStyle name="_DEBT-0201_Report 03-2002" xfId="969"/>
    <cellStyle name="_DEBT-0201_SCT 1 - Valuation Model v2" xfId="970"/>
    <cellStyle name="_DEBT-0201_SCT 1 - Valuation Model v2.RMB+2%" xfId="971"/>
    <cellStyle name="_DEBT-0201_SCT 1 - Valuation Model v2.RMB+2%_Annualized figure of Pd077" xfId="972"/>
    <cellStyle name="_DEBT-0201_SCT 1 - Valuation Model v2.RMB+2%_Annualized figure of Pd087" xfId="973"/>
    <cellStyle name="_DEBT-0201_SCT 1 - Valuation Model v2.RMB+2%_CT3 Reforecast 2 DPW format (060807)" xfId="974"/>
    <cellStyle name="_DEBT-0201_SCT 1 - Valuation Model v2.RMB+2%_CT3 Reforecast 2 DPW format (060807)_Annualized figure of Pd077" xfId="975"/>
    <cellStyle name="_DEBT-0201_SCT 1 - Valuation Model v2.RMB+2%_CT3 Reforecast 2 DPW format (060807)_Annualized figure of Pd087" xfId="976"/>
    <cellStyle name="_DEBT-0201_SCT 1 - Valuation Model v2_Annualized figure of Pd077" xfId="977"/>
    <cellStyle name="_DEBT-0201_SCT 1 - Valuation Model v2_Annualized figure of Pd087" xfId="978"/>
    <cellStyle name="_DEBT-0201_SCT 1 - Valuation Model v2_CT3 Reforecast 2 DPW format (060807)" xfId="979"/>
    <cellStyle name="_DEBT-0201_SCT 1 - Valuation Model v2_CT3 Reforecast 2 DPW format (060807)_Annualized figure of Pd077" xfId="980"/>
    <cellStyle name="_DEBT-0201_SCT 1 - Valuation Model v2_CT3 Reforecast 2 DPW format (060807)_Annualized figure of Pd087" xfId="981"/>
    <cellStyle name="_DEBT-0201_SCT 1 - Valuation Model.200508v1" xfId="982"/>
    <cellStyle name="_DEBT-0201_SCT 1 - Valuation Model.200508v1_Annualized figure of Pd077" xfId="983"/>
    <cellStyle name="_DEBT-0201_SCT 1 - Valuation Model.200508v1_Annualized figure of Pd087" xfId="984"/>
    <cellStyle name="_DEBT-0201_SCT 1 - Valuation Model.200508v1_CT3 Reforecast 2 DPW format (060807)" xfId="985"/>
    <cellStyle name="_DEBT-0201_SCT 1 - Valuation Model.200508v1_CT3 Reforecast 2 DPW format (060807)_Annualized figure of Pd077" xfId="986"/>
    <cellStyle name="_DEBT-0201_SCT 1 - Valuation Model.200508v1_CT3 Reforecast 2 DPW format (060807)_Annualized figure of Pd087" xfId="987"/>
    <cellStyle name="_DEBT-0201_SCT 1 - Valuation Model.200609 (JOA)" xfId="988"/>
    <cellStyle name="_DEBT-0201_SCT 1 - Valuation Model.200609 (JOA)_Annualized figure of Pd077" xfId="989"/>
    <cellStyle name="_DEBT-0201_SCT 1 - Valuation Model.200609 (JOA)_Annualized figure of Pd087" xfId="990"/>
    <cellStyle name="_DEBT-0201_SCT 1 - Valuation Model.200609 (JOA)_CT3 Reforecast 2 DPW format (060807)" xfId="991"/>
    <cellStyle name="_DEBT-0201_SCT 1 - Valuation Model.200609 (JOA)_CT3 Reforecast 2 DPW format (060807)_Annualized figure of Pd077" xfId="992"/>
    <cellStyle name="_DEBT-0201_SCT 1 - Valuation Model.200609 (JOA)_CT3 Reforecast 2 DPW format (060807)_Annualized figure of Pd087" xfId="993"/>
    <cellStyle name="_DEBT-0201_SCT 2 - Valuation Model.0508v1" xfId="994"/>
    <cellStyle name="_DEBT-0201_SCT 2 - Valuation Model.0508v1_Annualized figure of Pd077" xfId="995"/>
    <cellStyle name="_DEBT-0201_SCT 2 - Valuation Model.0508v1_Annualized figure of Pd087" xfId="996"/>
    <cellStyle name="_DEBT-0201_SCT 2 - Valuation Model.0508v1_CT3 Reforecast 2 DPW format (060807)" xfId="997"/>
    <cellStyle name="_DEBT-0201_SCT 2 - Valuation Model.0508v1_CT3 Reforecast 2 DPW format (060807)_Annualized figure of Pd077" xfId="998"/>
    <cellStyle name="_DEBT-0201_SCT 2 - Valuation Model.0508v1_CT3 Reforecast 2 DPW format (060807)_Annualized figure of Pd087" xfId="999"/>
    <cellStyle name="_Deducciones por inversiones_Scot" xfId="1000"/>
    <cellStyle name="_Detalle depositos a plazo al 31.12.08" xfId="1001"/>
    <cellStyle name="_DIAR280 v2" xfId="1002"/>
    <cellStyle name="_DIAR280 v2_II.1" xfId="1003"/>
    <cellStyle name="_DIAR280 v2_II.35" xfId="1004"/>
    <cellStyle name="_DIAR280 v2_II.49" xfId="1005"/>
    <cellStyle name="_DIAR280 v2_Vouchin PC" xfId="1006"/>
    <cellStyle name="_Earning Sum Detail 130607" xfId="1007"/>
    <cellStyle name="_Evaluación Debito Fiscal" xfId="1008"/>
    <cellStyle name="_Evaluación Debito Fiscal_II.1" xfId="1009"/>
    <cellStyle name="_Evaluación Debito Fiscal_II.35" xfId="1010"/>
    <cellStyle name="_Evaluación Debito Fiscal_II.49" xfId="1011"/>
    <cellStyle name="_Evaluación Debito Fiscal_Vouchin PC" xfId="1012"/>
    <cellStyle name="_Evaluacion Derivados" xfId="1013"/>
    <cellStyle name="_Evaluacion Derivados_Template de Marzo-2010_ Rockwell" xfId="1014"/>
    <cellStyle name="_Evaluacion Derivados_Template de Marzo-2010_ Rockwell (version 1)" xfId="1015"/>
    <cellStyle name="_Evaluacion Derivados_Template mensual-Probado V10" xfId="1016"/>
    <cellStyle name="_Evaluacion Derivados_Template mensual-Probado V10_Template de Marzo-2010_ Rockwell" xfId="1017"/>
    <cellStyle name="_Evaluacion Derivados_Template mensual-Probado V10_Template de Marzo-2010_ Rockwell (version 1)" xfId="1018"/>
    <cellStyle name="_Financial Model 2007-2047 (Aug 16 2007)" xfId="1019"/>
    <cellStyle name="_Formatos T1 - T2 nov-07 London" xfId="1020"/>
    <cellStyle name="_Formatos T1 - T2 V.2 Nov-07" xfId="1021"/>
    <cellStyle name="_Formatos T1 y T2 -2007 Hunter nov V.1" xfId="1022"/>
    <cellStyle name="_Gastos de representación y gastos recreativos" xfId="1023"/>
    <cellStyle name="_Gastos devengados 2007, registrados 2008" xfId="1024"/>
    <cellStyle name="_Gastos devengados 2007, registrados 2008 (v1)" xfId="1025"/>
    <cellStyle name="_Gastos Financieros limitados" xfId="1026"/>
    <cellStyle name="_Gastos inherentes" xfId="1027"/>
    <cellStyle name="_Group Top 24 Debtor" xfId="1028"/>
    <cellStyle name="_HP - PDT MENSUAL" xfId="1029"/>
    <cellStyle name="_Impuestos Motorola_Junio" xfId="1030"/>
    <cellStyle name="_Impuestos TgP Mes de Agosto 2007 FINAL" xfId="1031"/>
    <cellStyle name="_Impuestos TgP Mes de Junio 2007" xfId="1032"/>
    <cellStyle name="_Impuestos_Motorola Abril 2007" xfId="1033"/>
    <cellStyle name="_Impuestos_Motorola Mayo 2007 Pegie" xfId="1034"/>
    <cellStyle name="_inc a) art. 37" xfId="1035"/>
    <cellStyle name="_Inc. p)" xfId="1036"/>
    <cellStyle name="_Ingresos 51" xfId="1037"/>
    <cellStyle name="_Ingresos 51_II.1" xfId="1038"/>
    <cellStyle name="_Ingresos 51_II.35" xfId="1039"/>
    <cellStyle name="_Ingresos 51_II.49" xfId="1040"/>
    <cellStyle name="_Ingresos 51_Vouchin PC" xfId="1041"/>
    <cellStyle name="_Intangibles" xfId="1042"/>
    <cellStyle name="_Interfase retenciones" xfId="1043"/>
    <cellStyle name="_INTERNATIONAL LOGGING - PDT MENSUAL" xfId="1044"/>
    <cellStyle name="_inv perm" xfId="1045"/>
    <cellStyle name="_Inv.Permanentes_2007" xfId="1046"/>
    <cellStyle name="_IR TdP setiembre 2006 Auditores" xfId="1047"/>
    <cellStyle name="_IRM TdP pre-final 2005" xfId="1048"/>
    <cellStyle name="_IRM TdP pre-final 2005_Template de Marzo-2010_ Rockwell" xfId="1049"/>
    <cellStyle name="_IRM TdP pre-final 2005_Template de Marzo-2010_ Rockwell (version 1)" xfId="1050"/>
    <cellStyle name="_IRM TdP pre-final 2005_Template mensual-Probado V10" xfId="1051"/>
    <cellStyle name="_IRM TdP pre-final 2005_Template mensual-Probado V10_Template de Marzo-2010_ Rockwell" xfId="1052"/>
    <cellStyle name="_IRM TdP pre-final 2005_Template mensual-Probado V10_Template de Marzo-2010_ Rockwell (version 1)" xfId="1053"/>
    <cellStyle name="_Jan  2007 Mgmt Report Template - ATI" xfId="1054"/>
    <cellStyle name="_Jan  2007 Mgmt Report Template - ATI_final send_02 08 07" xfId="1055"/>
    <cellStyle name="_Key Assumptions_Template" xfId="1056"/>
    <cellStyle name="_Lectura de Balance" xfId="1057"/>
    <cellStyle name="_Libro mayor abr-08" xfId="1058"/>
    <cellStyle name="_LOANS  INT  EXP  CY07 RF3 - CY10" xfId="1059"/>
    <cellStyle name="_LOANS  INT  EXP  CY07 RF3 - CY10_2009-11 DPW Budget Template - ATI - Oct 6" xfId="1060"/>
    <cellStyle name="_LOANS  INT  EXP  CY08 RF2" xfId="1061"/>
    <cellStyle name="_LOANS  INT  EXP  CY08 RF2_2009-11 DPW Budget Template - ATI - Oct 6" xfId="1062"/>
    <cellStyle name="_LONDON - PDT MENSUAL" xfId="1063"/>
    <cellStyle name="_M" xfId="1064"/>
    <cellStyle name="_M Coca Cola Servicios 2006 (draft)" xfId="1065"/>
    <cellStyle name="_M Coca Cola Servicios 2007 comparativa" xfId="1066"/>
    <cellStyle name="_M. Coca COLA. 2006.Rectif.ULTIMA (2)" xfId="1067"/>
    <cellStyle name="_Mar 2007 Mgmt Report Template - ATI" xfId="1068"/>
    <cellStyle name="_Mar 2007 Mgmt Report Template - ATI_04.11.07" xfId="1069"/>
    <cellStyle name="_MAY 2007_DPW Mgmt Report_final send_06 07 07" xfId="1070"/>
    <cellStyle name="_Mayor retencion Enero - Diciembre 2006" xfId="1071"/>
    <cellStyle name="_Mayor retencion Enero - Diciembre 2006 RS" xfId="1072"/>
    <cellStyle name="_Mensual Motorola Marzo 2007" xfId="1073"/>
    <cellStyle name="_Muestra de Intangibles" xfId="1074"/>
    <cellStyle name="_papeles de trabajo de TDP-Tempresas DDJJ 2006 preliminar" xfId="1075"/>
    <cellStyle name="_PIP  Non-PIP" xfId="1076"/>
    <cellStyle name="_Provisión  y Facturación de Ingresos" xfId="1077"/>
    <cellStyle name="_PROVISION ITX 2004" xfId="1078"/>
    <cellStyle name="_PROVISION ITX 2004_II.1" xfId="1079"/>
    <cellStyle name="_PROVISION ITX 2004_II.35" xfId="1080"/>
    <cellStyle name="_PROVISION ITX 2004_II.49" xfId="1081"/>
    <cellStyle name="_PROVISION ITX 2004_Vouchin PC" xfId="1082"/>
    <cellStyle name="_Prueba RV" xfId="1083"/>
    <cellStyle name="_PT Apoyo Dic 2007 Rimac" xfId="1084"/>
    <cellStyle name="_PT DJ 2007 Rimac_Cia" xfId="1085"/>
    <cellStyle name="_PT Scotiabank_alan" xfId="1086"/>
    <cellStyle name="_RC RV vs PDT-BC 2006" xfId="1087"/>
    <cellStyle name="_RDJ Preliminar 30.11.08 " xfId="1088"/>
    <cellStyle name="_Reconciliation (draft March 20 2007) (version 1.4)" xfId="1089"/>
    <cellStyle name="_Reconciliation of 08 Budget vs Pd087 annualized" xfId="1090"/>
    <cellStyle name="_Rectificatorias HP FINAL IGV 2004-2005-2006" xfId="1091"/>
    <cellStyle name="_Reg Ventas Calado Canal Dic_06" xfId="1092"/>
    <cellStyle name="_Reg. Ventas Nextsoft Set05" xfId="1093"/>
    <cellStyle name="_Report 01-2002" xfId="1094"/>
    <cellStyle name="_Report 01-2002 lhl" xfId="1095"/>
    <cellStyle name="_Report 02-2002" xfId="1096"/>
    <cellStyle name="_Report 03-2002" xfId="1097"/>
    <cellStyle name="_Requisitos mínimos" xfId="1098"/>
    <cellStyle name="_REVENUE  EXPENSE CURRENCY" xfId="1099"/>
    <cellStyle name="_REVENUE  EXPENSE CURRENCY_2009-11 DPW Budget Template - ATI - Oct 6" xfId="1100"/>
    <cellStyle name="_Revision Mensual Mayo 2006 PwC" xfId="1101"/>
    <cellStyle name="_Revisión Semestral de obligaciones Tributarias_WHITEHALL WYETH 07" xfId="1102"/>
    <cellStyle name="_SCT 1 - 5 Year plan (2005_03_04)" xfId="1103"/>
    <cellStyle name="_SCT 1 - 5 Year plan (2005_03_04)_Annualized figure of Pd077" xfId="1104"/>
    <cellStyle name="_SCT 1 - 5 Year plan (2005_03_04)_Annualized figure of Pd087" xfId="1105"/>
    <cellStyle name="_SCT 1 - 5 Year plan (2005_03_04)_CT3 Reforecast 2 DPW format (060807)" xfId="1106"/>
    <cellStyle name="_SCT 1 - 5 Year plan (2005_03_04)_CT3 Reforecast 2 DPW format (060807)_Annualized figure of Pd077" xfId="1107"/>
    <cellStyle name="_SCT 1 - 5 Year plan (2005_03_04)_CT3 Reforecast 2 DPW format (060807)_Annualized figure of Pd087" xfId="1108"/>
    <cellStyle name="_SCT 1 - 5 Year plan (2005_03_04)_SCT 1 - Valuation Model v2" xfId="1109"/>
    <cellStyle name="_SCT 1 - 5 Year plan (2005_03_04)_SCT 1 - Valuation Model v2.RMB+2%" xfId="1110"/>
    <cellStyle name="_SCT 1 - 5 Year plan (2005_03_04)_SCT 1 - Valuation Model v2.RMB+2%_Annualized figure of Pd077" xfId="1111"/>
    <cellStyle name="_SCT 1 - 5 Year plan (2005_03_04)_SCT 1 - Valuation Model v2.RMB+2%_Annualized figure of Pd087" xfId="1112"/>
    <cellStyle name="_SCT 1 - 5 Year plan (2005_03_04)_SCT 1 - Valuation Model v2.RMB+2%_CT3 Reforecast 2 DPW format (060807)" xfId="1113"/>
    <cellStyle name="_SCT 1 - 5 Year plan (2005_03_04)_SCT 1 - Valuation Model v2.RMB+2%_CT3 Reforecast 2 DPW format (060807)_Annualized figure of Pd077" xfId="1114"/>
    <cellStyle name="_SCT 1 - 5 Year plan (2005_03_04)_SCT 1 - Valuation Model v2.RMB+2%_CT3 Reforecast 2 DPW format (060807)_Annualized figure of Pd087" xfId="1115"/>
    <cellStyle name="_SCT 1 - 5 Year plan (2005_03_04)_SCT 1 - Valuation Model v2_Annualized figure of Pd077" xfId="1116"/>
    <cellStyle name="_SCT 1 - 5 Year plan (2005_03_04)_SCT 1 - Valuation Model v2_Annualized figure of Pd087" xfId="1117"/>
    <cellStyle name="_SCT 1 - 5 Year plan (2005_03_04)_SCT 1 - Valuation Model v2_CT3 Reforecast 2 DPW format (060807)" xfId="1118"/>
    <cellStyle name="_SCT 1 - 5 Year plan (2005_03_04)_SCT 1 - Valuation Model v2_CT3 Reforecast 2 DPW format (060807)_Annualized figure of Pd077" xfId="1119"/>
    <cellStyle name="_SCT 1 - 5 Year plan (2005_03_04)_SCT 1 - Valuation Model v2_CT3 Reforecast 2 DPW format (060807)_Annualized figure of Pd087" xfId="1120"/>
    <cellStyle name="_SCT 1 - 5 Year plan (2005_03_04)_SCT 1 - Valuation Model.200508v1" xfId="1121"/>
    <cellStyle name="_SCT 1 - 5 Year plan (2005_03_04)_SCT 1 - Valuation Model.200508v1_Annualized figure of Pd077" xfId="1122"/>
    <cellStyle name="_SCT 1 - 5 Year plan (2005_03_04)_SCT 1 - Valuation Model.200508v1_Annualized figure of Pd087" xfId="1123"/>
    <cellStyle name="_SCT 1 - 5 Year plan (2005_03_04)_SCT 1 - Valuation Model.200508v1_CT3 Reforecast 2 DPW format (060807)" xfId="1124"/>
    <cellStyle name="_SCT 1 - 5 Year plan (2005_03_04)_SCT 1 - Valuation Model.200508v1_CT3 Reforecast 2 DPW format (060807)_Annualized figure of Pd077" xfId="1125"/>
    <cellStyle name="_SCT 1 - 5 Year plan (2005_03_04)_SCT 1 - Valuation Model.200508v1_CT3 Reforecast 2 DPW format (060807)_Annualized figure of Pd087" xfId="1126"/>
    <cellStyle name="_SCT 1 - 5 Year plan (2005_03_04)_SCT 1 - Valuation Model.200609 (JOA)" xfId="1127"/>
    <cellStyle name="_SCT 1 - 5 Year plan (2005_03_04)_SCT 1 - Valuation Model.200609 (JOA)_Annualized figure of Pd077" xfId="1128"/>
    <cellStyle name="_SCT 1 - 5 Year plan (2005_03_04)_SCT 1 - Valuation Model.200609 (JOA)_Annualized figure of Pd087" xfId="1129"/>
    <cellStyle name="_SCT 1 - 5 Year plan (2005_03_04)_SCT 1 - Valuation Model.200609 (JOA)_CT3 Reforecast 2 DPW format (060807)" xfId="1130"/>
    <cellStyle name="_SCT 1 - 5 Year plan (2005_03_04)_SCT 1 - Valuation Model.200609 (JOA)_CT3 Reforecast 2 DPW format (060807)_Annualized figure of Pd077" xfId="1131"/>
    <cellStyle name="_SCT 1 - 5 Year plan (2005_03_04)_SCT 1 - Valuation Model.200609 (JOA)_CT3 Reforecast 2 DPW format (060807)_Annualized figure of Pd087" xfId="1132"/>
    <cellStyle name="_SCT 1 - 5 Year plan (2005_03_04)_SCT 2 - Valuation Model.0508v1" xfId="1133"/>
    <cellStyle name="_SCT 1 - 5 Year plan (2005_03_04)_SCT 2 - Valuation Model.0508v1_Annualized figure of Pd077" xfId="1134"/>
    <cellStyle name="_SCT 1 - 5 Year plan (2005_03_04)_SCT 2 - Valuation Model.0508v1_Annualized figure of Pd087" xfId="1135"/>
    <cellStyle name="_SCT 1 - 5 Year plan (2005_03_04)_SCT 2 - Valuation Model.0508v1_CT3 Reforecast 2 DPW format (060807)" xfId="1136"/>
    <cellStyle name="_SCT 1 - 5 Year plan (2005_03_04)_SCT 2 - Valuation Model.0508v1_CT3 Reforecast 2 DPW format (060807)_Annualized figure of Pd077" xfId="1137"/>
    <cellStyle name="_SCT 1 - 5 Year plan (2005_03_04)_SCT 2 - Valuation Model.0508v1_CT3 Reforecast 2 DPW format (060807)_Annualized figure of Pd087" xfId="1138"/>
    <cellStyle name="_SH REVENUE 2007-2009_final" xfId="1139"/>
    <cellStyle name="_SH REVENUE 2007-2009_final_2009-11 DPW Budget Template - ATI - Oct 6" xfId="1140"/>
    <cellStyle name="_Sheet1" xfId="1141"/>
    <cellStyle name="_Sheet1_II.1" xfId="1142"/>
    <cellStyle name="_Sheet1_II.35" xfId="1143"/>
    <cellStyle name="_Sheet1_II.49" xfId="1144"/>
    <cellStyle name="_Sheet1_Vouchin PC" xfId="1145"/>
    <cellStyle name="_Sheet2" xfId="1146"/>
    <cellStyle name="_StandardFinReports-Apr  '06 (2)" xfId="1147"/>
    <cellStyle name="_StandardFinReports-Apr  '06 (2)_2008 Mgmt Report - January_02.08.08_support" xfId="1148"/>
    <cellStyle name="_StandardFinReports-Apr  '06 (2)_2008 Mgmt Report - January_02.08.08_support_Pd018 Mgmt Report - ATI.Apr_support" xfId="1149"/>
    <cellStyle name="_StandardFinReports-Apr  '06 (2)_2008 Mgmt Report - January_02.08.08_support_Pd018 Mgmt Report - ATI.Apr_support_2009-11 DPW Budget Template - ATI - Oct 6" xfId="1150"/>
    <cellStyle name="_StandardFinReports-Apr  '06 (2)_2008 Mgmt Report - January_02.08.08_support_Pd038 Mgmt Report - ATI_ June'08_support" xfId="1151"/>
    <cellStyle name="_StandardFinReports-Apr  '06 (2)_2008 Mgmt Report - January_02.08.08_support_Pd038 Mgmt Report - ATI_ May'08_support" xfId="1152"/>
    <cellStyle name="_StandardFinReports-Apr  '06 (2)_2009-11 DPW Budget Template - ATI - Oct 6" xfId="1153"/>
    <cellStyle name="_StandardFinReports-Apr  '06 (2)_DPW Budget - ATI - Revised" xfId="1154"/>
    <cellStyle name="_StandardFinReports-Apr  '06 (2)_Pd018 Mgmt Report - ATI.Apr_support" xfId="1155"/>
    <cellStyle name="_StandardFinReports-Apr  '06 (2)_Pd038 Mgmt Report - ATI_ June'08_07.08.08" xfId="1156"/>
    <cellStyle name="_StandardFinReports-Apr  '06 (2)_Pd038 Mgmt Report - ATI_ June'08_support" xfId="1157"/>
    <cellStyle name="_StandardFinReports-Apr  '06 (2)_Pd038 Mgmt Report - ATI_ May'08_support" xfId="1158"/>
    <cellStyle name="_StandardFinReports-Apr  '06_final send_050506" xfId="1159"/>
    <cellStyle name="_StandardFinReports-Apr  '06_final send_050506_2008 Mgmt Report - January_02.08.08_support" xfId="1160"/>
    <cellStyle name="_StandardFinReports-Apr  '06_final send_050506_2008 Mgmt Report - January_02.08.08_support_Pd018 Mgmt Report - ATI.Apr_support" xfId="1161"/>
    <cellStyle name="_StandardFinReports-Apr  '06_final send_050506_2008 Mgmt Report - January_02.08.08_support_Pd018 Mgmt Report - ATI.Apr_support_2009-11 DPW Budget Template - ATI - Oct 6" xfId="1162"/>
    <cellStyle name="_StandardFinReports-Apr  '06_final send_050506_2008 Mgmt Report - January_02.08.08_support_Pd038 Mgmt Report - ATI_ June'08_support" xfId="1163"/>
    <cellStyle name="_StandardFinReports-Apr  '06_final send_050506_2008 Mgmt Report - January_02.08.08_support_Pd038 Mgmt Report - ATI_ May'08_support" xfId="1164"/>
    <cellStyle name="_StandardFinReports-Apr  '06_final send_050506_2009-11 DPW Budget Template - ATI - Oct 6" xfId="1165"/>
    <cellStyle name="_StandardFinReports-Apr  '06_final send_050506_DPW Budget - ATI - Revised" xfId="1166"/>
    <cellStyle name="_StandardFinReports-Apr  '06_final send_050506_Pd018 Mgmt Report - ATI.Apr_support" xfId="1167"/>
    <cellStyle name="_StandardFinReports-Apr  '06_final send_050506_Pd038 Mgmt Report - ATI_ June'08_07.08.08" xfId="1168"/>
    <cellStyle name="_StandardFinReports-Apr  '06_final send_050506_Pd038 Mgmt Report - ATI_ June'08_support" xfId="1169"/>
    <cellStyle name="_StandardFinReports-Apr  '06_final send_050506_Pd038 Mgmt Report - ATI_ May'08_support" xfId="1170"/>
    <cellStyle name="_StandardFinReports-Apr. '05_final send_050905" xfId="1171"/>
    <cellStyle name="_StandardFinReports-Apr. '05_final send_050905_2008 Mgmt Report - January_02.08.08_support" xfId="1172"/>
    <cellStyle name="_StandardFinReports-Apr. '05_final send_050905_2008 Mgmt Report - January_02.08.08_support_Pd018 Mgmt Report - ATI.Apr_support" xfId="1173"/>
    <cellStyle name="_StandardFinReports-Apr. '05_final send_050905_2008 Mgmt Report - January_02.08.08_support_Pd018 Mgmt Report - ATI.Apr_support_2009-11 DPW Budget Template - ATI - Oct 6" xfId="1174"/>
    <cellStyle name="_StandardFinReports-Apr. '05_final send_050905_2008 Mgmt Report - January_02.08.08_support_Pd038 Mgmt Report - ATI_ June'08_support" xfId="1175"/>
    <cellStyle name="_StandardFinReports-Apr. '05_final send_050905_2008 Mgmt Report - January_02.08.08_support_Pd038 Mgmt Report - ATI_ May'08_support" xfId="1176"/>
    <cellStyle name="_StandardFinReports-Apr. '05_final send_050905_2009-11 DPW Budget Template - ATI - Oct 6" xfId="1177"/>
    <cellStyle name="_StandardFinReports-Apr. '05_final send_050905_DPW Budget - ATI - Revised" xfId="1178"/>
    <cellStyle name="_StandardFinReports-Apr. '05_final send_050905_Pd018 Mgmt Report - ATI.Apr_support" xfId="1179"/>
    <cellStyle name="_StandardFinReports-Apr. '05_final send_050905_Pd038 Mgmt Report - ATI_ June'08_07.08.08" xfId="1180"/>
    <cellStyle name="_StandardFinReports-Apr. '05_final send_050905_Pd038 Mgmt Report - ATI_ June'08_support" xfId="1181"/>
    <cellStyle name="_StandardFinReports-Apr. '05_final send_050905_Pd038 Mgmt Report - ATI_ May'08_support" xfId="1182"/>
    <cellStyle name="_StandardFinReports-Dec. '05_REVISED_1.18.06" xfId="1183"/>
    <cellStyle name="_StandardFinReports-Dec. '05_REVISED_1.18.06_2008 Mgmt Report - January_02.08.08_support" xfId="1184"/>
    <cellStyle name="_StandardFinReports-Dec. '05_REVISED_1.18.06_2008 Mgmt Report - January_02.08.08_support_Pd018 Mgmt Report - ATI.Apr_support" xfId="1185"/>
    <cellStyle name="_StandardFinReports-Dec. '05_REVISED_1.18.06_2008 Mgmt Report - January_02.08.08_support_Pd018 Mgmt Report - ATI.Apr_support_2009-11 DPW Budget Template - ATI - Oct 6" xfId="1186"/>
    <cellStyle name="_StandardFinReports-Dec. '05_REVISED_1.18.06_2008 Mgmt Report - January_02.08.08_support_Pd038 Mgmt Report - ATI_ June'08_support" xfId="1187"/>
    <cellStyle name="_StandardFinReports-Dec. '05_REVISED_1.18.06_2008 Mgmt Report - January_02.08.08_support_Pd038 Mgmt Report - ATI_ May'08_support" xfId="1188"/>
    <cellStyle name="_StandardFinReports-Dec. '05_REVISED_1.18.06_2009-11 DPW Budget Template - ATI - Oct 6" xfId="1189"/>
    <cellStyle name="_StandardFinReports-Dec. '05_REVISED_1.18.06_DPW Budget - ATI - Revised" xfId="1190"/>
    <cellStyle name="_StandardFinReports-Dec. '05_REVISED_1.18.06_Pd018 Mgmt Report - ATI.Apr_support" xfId="1191"/>
    <cellStyle name="_StandardFinReports-Dec. '05_REVISED_1.18.06_Pd038 Mgmt Report - ATI_ June'08_07.08.08" xfId="1192"/>
    <cellStyle name="_StandardFinReports-Dec. '05_REVISED_1.18.06_Pd038 Mgmt Report - ATI_ June'08_support" xfId="1193"/>
    <cellStyle name="_StandardFinReports-Dec. '05_REVISED_1.18.06_Pd038 Mgmt Report - ATI_ May'08_support" xfId="1194"/>
    <cellStyle name="_StandardFinReports-May '06" xfId="1195"/>
    <cellStyle name="_StandardFinReports-May '06_2008 Mgmt Report - January_02.08.08_support" xfId="1196"/>
    <cellStyle name="_StandardFinReports-May '06_2008 Mgmt Report - January_02.08.08_support_Pd018 Mgmt Report - ATI.Apr_support" xfId="1197"/>
    <cellStyle name="_StandardFinReports-May '06_2008 Mgmt Report - January_02.08.08_support_Pd018 Mgmt Report - ATI.Apr_support_2009-11 DPW Budget Template - ATI - Oct 6" xfId="1198"/>
    <cellStyle name="_StandardFinReports-May '06_2008 Mgmt Report - January_02.08.08_support_Pd038 Mgmt Report - ATI_ June'08_support" xfId="1199"/>
    <cellStyle name="_StandardFinReports-May '06_2008 Mgmt Report - January_02.08.08_support_Pd038 Mgmt Report - ATI_ May'08_support" xfId="1200"/>
    <cellStyle name="_StandardFinReports-May '06_2009-11 DPW Budget Template - ATI - Oct 6" xfId="1201"/>
    <cellStyle name="_StandardFinReports-May '06_DPW Budget - ATI - Revised" xfId="1202"/>
    <cellStyle name="_StandardFinReports-May '06_Pd018 Mgmt Report - ATI.Apr_support" xfId="1203"/>
    <cellStyle name="_StandardFinReports-May '06_Pd038 Mgmt Report - ATI_ June'08_07.08.08" xfId="1204"/>
    <cellStyle name="_StandardFinReports-May '06_Pd038 Mgmt Report - ATI_ June'08_support" xfId="1205"/>
    <cellStyle name="_StandardFinReports-May '06_Pd038 Mgmt Report - ATI_ May'08_support" xfId="1206"/>
    <cellStyle name="_Sum PL_RF1-dpw" xfId="1207"/>
    <cellStyle name="_Sum PL_RF1-dpw_2009-11 DPW Budget Template - ATI - Oct 6" xfId="1208"/>
    <cellStyle name="_Summary of key assumptions" xfId="1209"/>
    <cellStyle name="_T.C." xfId="1210"/>
    <cellStyle name="_Tax File AYS S.A Mes de Mayo Final Final 2007" xfId="1211"/>
    <cellStyle name="_template" xfId="1212"/>
    <cellStyle name="_Template mensual-Probado (final)v3" xfId="1213"/>
    <cellStyle name="_Template Rockwell may-08 v1" xfId="1214"/>
    <cellStyle name="_Temporales 2005" xfId="1215"/>
    <cellStyle name="_Temporales 2005_Template de Marzo-2010_ Rockwell" xfId="1216"/>
    <cellStyle name="_Temporales 2005_Template de Marzo-2010_ Rockwell (version 1)" xfId="1217"/>
    <cellStyle name="_Temporales 2005_Template mensual-Probado V10" xfId="1218"/>
    <cellStyle name="_Temporales 2005_Template mensual-Probado V10_Template de Marzo-2010_ Rockwell" xfId="1219"/>
    <cellStyle name="_Temporales 2005_Template mensual-Probado V10_Template de Marzo-2010_ Rockwell (version 1)" xfId="1220"/>
    <cellStyle name="_Ternium Int Perú S.A.C. - DJ 2005" xfId="1221"/>
    <cellStyle name="_Ternium Int Perú S.A.C. - DJ 2005_II.1" xfId="1222"/>
    <cellStyle name="_Ternium Int Perú S.A.C. - DJ 2005_II.35" xfId="1223"/>
    <cellStyle name="_Ternium Int Perú S.A.C. - DJ 2005_II.49" xfId="1224"/>
    <cellStyle name="_Ternium Int Perú S.A.C. - DJ 2005_Template de Marzo-2010_ Rockwell" xfId="1225"/>
    <cellStyle name="_Ternium Int Perú S.A.C. - DJ 2005_Template de Marzo-2010_ Rockwell (version 1)" xfId="1226"/>
    <cellStyle name="_Ternium Int Perú S.A.C. - DJ 2005_Template mensual-Probado V10" xfId="1227"/>
    <cellStyle name="_Ternium Int Perú S.A.C. - DJ 2005_Template mensual-Probado V10_Template de Marzo-2010_ Rockwell" xfId="1228"/>
    <cellStyle name="_Ternium Int Perú S.A.C. - DJ 2005_Template mensual-Probado V10_Template de Marzo-2010_ Rockwell (version 1)" xfId="1229"/>
    <cellStyle name="_Ternium Int Perú S.A.C. - DJ 2005_Vouchin PC" xfId="1230"/>
    <cellStyle name="_TPADB" xfId="1231"/>
    <cellStyle name="_TPADB_2008 Mgmt Report - January_02.08.08_support" xfId="1232"/>
    <cellStyle name="_TPADB_2008 Mgmt Report - January_02.08.08_support_Pd018 Mgmt Report - ATI.Apr_support" xfId="1233"/>
    <cellStyle name="_TPADB_2008 Mgmt Report - January_02.08.08_support_Pd018 Mgmt Report - ATI.Apr_support_2009-11 DPW Budget Template - ATI - Oct 6" xfId="1234"/>
    <cellStyle name="_TPADB_2008 Mgmt Report - January_02.08.08_support_Pd038 Mgmt Report - ATI_ June'08_support" xfId="1235"/>
    <cellStyle name="_TPADB_2008 Mgmt Report - January_02.08.08_support_Pd038 Mgmt Report - ATI_ May'08_support" xfId="1236"/>
    <cellStyle name="_TPADB_2008-10 DPW Budget Template (HFM Upload)" xfId="1237"/>
    <cellStyle name="_TPADB_2009-11 DPW Budget Template - ATI - Oct 6" xfId="1238"/>
    <cellStyle name="_TPADB_Annualized figure of Pd077" xfId="1239"/>
    <cellStyle name="_TPADB_Annualized figure of Pd087" xfId="1240"/>
    <cellStyle name="_TPADB_AR02" xfId="1241"/>
    <cellStyle name="_TPADB_Book1" xfId="1242"/>
    <cellStyle name="_TPADB_CT3 Reforecast 2 DPW format (060807)" xfId="1243"/>
    <cellStyle name="_TPADB_CT3 Reforecast 2 DPW format (060807)_Annualized figure of Pd077" xfId="1244"/>
    <cellStyle name="_TPADB_CT3 Reforecast 2 DPW format (060807)_Annualized figure of Pd087" xfId="1245"/>
    <cellStyle name="_TPADB_DPW Budget - ATI - Revised" xfId="1246"/>
    <cellStyle name="_TPADB_DPW Template_ATI-RF1 2008_support_actualized mar_REV04.15.08" xfId="1247"/>
    <cellStyle name="_TPADB_DPW Template_ATI-RF1 2008_support_actualized mar_REV04.15.08_2009-11 DPW Budget Template - ATI - Oct 6" xfId="1248"/>
    <cellStyle name="_TPADB_DPW Template_ATI-RF3 2008" xfId="1249"/>
    <cellStyle name="_TPADB_Group Top 24 Debtor" xfId="1250"/>
    <cellStyle name="_TPADB_Pd018 Mgmt Report - ATI.Apr_support" xfId="1251"/>
    <cellStyle name="_TPADB_Pd038 Mgmt Report - ATI_ June'08_support" xfId="1252"/>
    <cellStyle name="_TPADB_Pd038 Mgmt Report - ATI_ May'08_support" xfId="1253"/>
    <cellStyle name="_TPADB_Report 01-2002" xfId="1254"/>
    <cellStyle name="_TPADB_Report 01-2002 lhl" xfId="1255"/>
    <cellStyle name="_TPADB_Report 02-2002" xfId="1256"/>
    <cellStyle name="_TPADB_Report 03-2002" xfId="1257"/>
    <cellStyle name="_TPADB_SCT 1 - Valuation Model v2" xfId="1258"/>
    <cellStyle name="_TPADB_SCT 1 - Valuation Model v2.RMB+2%" xfId="1259"/>
    <cellStyle name="_TPADB_SCT 1 - Valuation Model v2.RMB+2%_Annualized figure of Pd077" xfId="1260"/>
    <cellStyle name="_TPADB_SCT 1 - Valuation Model v2.RMB+2%_Annualized figure of Pd087" xfId="1261"/>
    <cellStyle name="_TPADB_SCT 1 - Valuation Model v2.RMB+2%_CT3 Reforecast 2 DPW format (060807)" xfId="1262"/>
    <cellStyle name="_TPADB_SCT 1 - Valuation Model v2.RMB+2%_CT3 Reforecast 2 DPW format (060807)_Annualized figure of Pd077" xfId="1263"/>
    <cellStyle name="_TPADB_SCT 1 - Valuation Model v2.RMB+2%_CT3 Reforecast 2 DPW format (060807)_Annualized figure of Pd087" xfId="1264"/>
    <cellStyle name="_TPADB_SCT 1 - Valuation Model v2_Annualized figure of Pd077" xfId="1265"/>
    <cellStyle name="_TPADB_SCT 1 - Valuation Model v2_Annualized figure of Pd087" xfId="1266"/>
    <cellStyle name="_TPADB_SCT 1 - Valuation Model v2_CT3 Reforecast 2 DPW format (060807)" xfId="1267"/>
    <cellStyle name="_TPADB_SCT 1 - Valuation Model v2_CT3 Reforecast 2 DPW format (060807)_Annualized figure of Pd077" xfId="1268"/>
    <cellStyle name="_TPADB_SCT 1 - Valuation Model v2_CT3 Reforecast 2 DPW format (060807)_Annualized figure of Pd087" xfId="1269"/>
    <cellStyle name="_TPADB_SCT 1 - Valuation Model.200508v1" xfId="1270"/>
    <cellStyle name="_TPADB_SCT 1 - Valuation Model.200508v1_Annualized figure of Pd077" xfId="1271"/>
    <cellStyle name="_TPADB_SCT 1 - Valuation Model.200508v1_Annualized figure of Pd087" xfId="1272"/>
    <cellStyle name="_TPADB_SCT 1 - Valuation Model.200508v1_CT3 Reforecast 2 DPW format (060807)" xfId="1273"/>
    <cellStyle name="_TPADB_SCT 1 - Valuation Model.200508v1_CT3 Reforecast 2 DPW format (060807)_Annualized figure of Pd077" xfId="1274"/>
    <cellStyle name="_TPADB_SCT 1 - Valuation Model.200508v1_CT3 Reforecast 2 DPW format (060807)_Annualized figure of Pd087" xfId="1275"/>
    <cellStyle name="_TPADB_SCT 1 - Valuation Model.200609 (JOA)" xfId="1276"/>
    <cellStyle name="_TPADB_SCT 1 - Valuation Model.200609 (JOA)_Annualized figure of Pd077" xfId="1277"/>
    <cellStyle name="_TPADB_SCT 1 - Valuation Model.200609 (JOA)_Annualized figure of Pd087" xfId="1278"/>
    <cellStyle name="_TPADB_SCT 1 - Valuation Model.200609 (JOA)_CT3 Reforecast 2 DPW format (060807)" xfId="1279"/>
    <cellStyle name="_TPADB_SCT 1 - Valuation Model.200609 (JOA)_CT3 Reforecast 2 DPW format (060807)_Annualized figure of Pd077" xfId="1280"/>
    <cellStyle name="_TPADB_SCT 1 - Valuation Model.200609 (JOA)_CT3 Reforecast 2 DPW format (060807)_Annualized figure of Pd087" xfId="1281"/>
    <cellStyle name="_TPADB_SCT 1 - Valuatio塅䕃⹌塅Eel v2_Annualized figure of Pd087" xfId="1282"/>
    <cellStyle name="_TPADB_SCT 2 - Valuation Model.0508v1" xfId="1283"/>
    <cellStyle name="_TPADB_SCT 2 - Valuation Model.0508v1_Annualized figure of Pd077" xfId="1284"/>
    <cellStyle name="_TPADB_SCT 2 - Valuation Model.0508v1_Annualized figure of Pd087" xfId="1285"/>
    <cellStyle name="_TPADB_SCT 2 - Valuation Model.0508v1_CT3 Reforecast 2 DPW format (060807)" xfId="1286"/>
    <cellStyle name="_TPADB_SCT 2 - Valuation Model.0508v1_CT3 Reforecast 2 DPW format (060807)_Annualized figure of Pd077" xfId="1287"/>
    <cellStyle name="_TPADB_SCT 2 - Valuation Model.0508v1_CT3 Reforecast 2 DPW format (060807)_Annualized figure of Pd087" xfId="1288"/>
    <cellStyle name="_TPI Assets Template" xfId="1289"/>
    <cellStyle name="_Vacaciones" xfId="1290"/>
    <cellStyle name="_VOUCHEO IGV- SALFA montajes S.A_junio_ey" xfId="1291"/>
    <cellStyle name="_Voucheo no domiciliados ITAN-2008" xfId="1292"/>
    <cellStyle name="_Voucheo RV 2006" xfId="1293"/>
    <cellStyle name="_Vouching 2006-MICHELL Y CIA S.A" xfId="1294"/>
    <cellStyle name="_Vouching 2007 FINAL-EPESCA" xfId="1295"/>
    <cellStyle name="_Vouching IR 2007_NESTLE" xfId="1296"/>
    <cellStyle name="_Vouching Overseas Bechtel Inc" xfId="1297"/>
    <cellStyle name="_WP DDJJ BCO WIESE 05 ultima versión para dj" xfId="1298"/>
    <cellStyle name="’Ê‰Ý [0.00]_!!!GO" xfId="1299"/>
    <cellStyle name="’Ê‰Ý_!!!GO" xfId="1300"/>
    <cellStyle name="_x0004_¥" xfId="1301"/>
    <cellStyle name="_x0004_¥ 2" xfId="1302"/>
    <cellStyle name="_x0004_¥ 3" xfId="1303"/>
    <cellStyle name="_x0004_¥_Copia de Reporte de Pesca y Costos CHD 2008 (29-09)" xfId="1304"/>
    <cellStyle name="=C:\WINNT\SYSTEM32\COMMAND.COM" xfId="1305"/>
    <cellStyle name="•W€_!!!GO" xfId="1306"/>
    <cellStyle name="000 PN" xfId="1307"/>
    <cellStyle name="0000" xfId="1308"/>
    <cellStyle name="000000" xfId="1309"/>
    <cellStyle name="1" xfId="1310"/>
    <cellStyle name="1_BALANCE COMPROBACION DIC-07" xfId="1311"/>
    <cellStyle name="20% - Accent1" xfId="234"/>
    <cellStyle name="20% - Accent1 2" xfId="1312"/>
    <cellStyle name="20% - Accent1 3" xfId="18630"/>
    <cellStyle name="20% - Accent2" xfId="237"/>
    <cellStyle name="20% - Accent2 2" xfId="1313"/>
    <cellStyle name="20% - Accent2 3" xfId="18631"/>
    <cellStyle name="20% - Accent3" xfId="240"/>
    <cellStyle name="20% - Accent3 2" xfId="1314"/>
    <cellStyle name="20% - Accent3 3" xfId="18632"/>
    <cellStyle name="20% - Accent4" xfId="243"/>
    <cellStyle name="20% - Accent4 2" xfId="1315"/>
    <cellStyle name="20% - Accent4 3" xfId="18633"/>
    <cellStyle name="20% - Accent5" xfId="246"/>
    <cellStyle name="20% - Accent5 2" xfId="1316"/>
    <cellStyle name="20% - Accent5 3" xfId="18634"/>
    <cellStyle name="20% - Accent6" xfId="249"/>
    <cellStyle name="20% - Accent6 2" xfId="1317"/>
    <cellStyle name="20% - Accent6 3" xfId="18635"/>
    <cellStyle name="20% - Énfasis1 2" xfId="417"/>
    <cellStyle name="20% - Énfasis1 2 2" xfId="418"/>
    <cellStyle name="20% - Énfasis1 2 2 2" xfId="14883"/>
    <cellStyle name="20% - Énfasis1 2 2 3" xfId="1318"/>
    <cellStyle name="20% - Énfasis1 2 3" xfId="1319"/>
    <cellStyle name="20% - Énfasis1 2 4" xfId="1320"/>
    <cellStyle name="20% - Énfasis1 2 5" xfId="1321"/>
    <cellStyle name="20% - Énfasis1 3" xfId="419"/>
    <cellStyle name="20% - Énfasis1 3 2" xfId="420"/>
    <cellStyle name="20% - Énfasis1 4" xfId="421"/>
    <cellStyle name="20% - Énfasis2 2" xfId="422"/>
    <cellStyle name="20% - Énfasis2 2 2" xfId="423"/>
    <cellStyle name="20% - Énfasis2 2 2 2" xfId="14884"/>
    <cellStyle name="20% - Énfasis2 2 2 3" xfId="1322"/>
    <cellStyle name="20% - Énfasis2 2 3" xfId="1323"/>
    <cellStyle name="20% - Énfasis2 2 4" xfId="1324"/>
    <cellStyle name="20% - Énfasis2 2 5" xfId="1325"/>
    <cellStyle name="20% - Énfasis2 3" xfId="424"/>
    <cellStyle name="20% - Énfasis2 3 2" xfId="425"/>
    <cellStyle name="20% - Énfasis2 4" xfId="426"/>
    <cellStyle name="20% - Énfasis3 2" xfId="427"/>
    <cellStyle name="20% - Énfasis3 2 2" xfId="428"/>
    <cellStyle name="20% - Énfasis3 2 2 2" xfId="14885"/>
    <cellStyle name="20% - Énfasis3 2 2 3" xfId="1326"/>
    <cellStyle name="20% - Énfasis3 2 3" xfId="1327"/>
    <cellStyle name="20% - Énfasis3 2 4" xfId="1328"/>
    <cellStyle name="20% - Énfasis3 2 5" xfId="1329"/>
    <cellStyle name="20% - Énfasis3 3" xfId="429"/>
    <cellStyle name="20% - Énfasis3 3 2" xfId="430"/>
    <cellStyle name="20% - Énfasis3 4" xfId="431"/>
    <cellStyle name="20% - Énfasis4 2" xfId="432"/>
    <cellStyle name="20% - Énfasis4 2 2" xfId="433"/>
    <cellStyle name="20% - Énfasis4 2 2 2" xfId="14886"/>
    <cellStyle name="20% - Énfasis4 2 2 3" xfId="1330"/>
    <cellStyle name="20% - Énfasis4 2 3" xfId="1331"/>
    <cellStyle name="20% - Énfasis4 2 4" xfId="1332"/>
    <cellStyle name="20% - Énfasis4 2 5" xfId="1333"/>
    <cellStyle name="20% - Énfasis4 3" xfId="434"/>
    <cellStyle name="20% - Énfasis4 3 2" xfId="435"/>
    <cellStyle name="20% - Énfasis4 4" xfId="436"/>
    <cellStyle name="20% - Énfasis5 2" xfId="437"/>
    <cellStyle name="20% - Énfasis5 2 2" xfId="438"/>
    <cellStyle name="20% - Énfasis5 2 2 2" xfId="14887"/>
    <cellStyle name="20% - Énfasis5 2 2 3" xfId="1334"/>
    <cellStyle name="20% - Énfasis5 2 3" xfId="1335"/>
    <cellStyle name="20% - Énfasis5 2 4" xfId="1336"/>
    <cellStyle name="20% - Énfasis5 2 5" xfId="1337"/>
    <cellStyle name="20% - Énfasis5 3" xfId="439"/>
    <cellStyle name="20% - Énfasis5 3 2" xfId="440"/>
    <cellStyle name="20% - Énfasis5 4" xfId="441"/>
    <cellStyle name="20% - Énfasis6 2" xfId="442"/>
    <cellStyle name="20% - Énfasis6 2 2" xfId="443"/>
    <cellStyle name="20% - Énfasis6 2 2 2" xfId="14888"/>
    <cellStyle name="20% - Énfasis6 2 2 3" xfId="1338"/>
    <cellStyle name="20% - Énfasis6 2 3" xfId="1339"/>
    <cellStyle name="20% - Énfasis6 2 4" xfId="1340"/>
    <cellStyle name="20% - Énfasis6 2 5" xfId="1341"/>
    <cellStyle name="20% - Énfasis6 3" xfId="444"/>
    <cellStyle name="20% - Énfasis6 3 2" xfId="445"/>
    <cellStyle name="20% - Énfasis6 4" xfId="446"/>
    <cellStyle name="2line" xfId="1342"/>
    <cellStyle name="2line 2" xfId="18001"/>
    <cellStyle name="40% - Accent1" xfId="235"/>
    <cellStyle name="40% - Accent1 2" xfId="1343"/>
    <cellStyle name="40% - Accent1 3" xfId="18636"/>
    <cellStyle name="40% - Accent2" xfId="238"/>
    <cellStyle name="40% - Accent2 2" xfId="1344"/>
    <cellStyle name="40% - Accent2 3" xfId="18637"/>
    <cellStyle name="40% - Accent3" xfId="241"/>
    <cellStyle name="40% - Accent3 2" xfId="1345"/>
    <cellStyle name="40% - Accent3 3" xfId="18638"/>
    <cellStyle name="40% - Accent4" xfId="244"/>
    <cellStyle name="40% - Accent4 2" xfId="1346"/>
    <cellStyle name="40% - Accent4 3" xfId="18639"/>
    <cellStyle name="40% - Accent5" xfId="247"/>
    <cellStyle name="40% - Accent5 2" xfId="1347"/>
    <cellStyle name="40% - Accent5 3" xfId="18640"/>
    <cellStyle name="40% - Accent6" xfId="250"/>
    <cellStyle name="40% - Accent6 2" xfId="1348"/>
    <cellStyle name="40% - Accent6 3" xfId="18641"/>
    <cellStyle name="40% - Énfasis1 2" xfId="447"/>
    <cellStyle name="40% - Énfasis1 2 2" xfId="448"/>
    <cellStyle name="40% - Énfasis1 2 2 2" xfId="14889"/>
    <cellStyle name="40% - Énfasis1 2 2 3" xfId="1349"/>
    <cellStyle name="40% - Énfasis1 2 3" xfId="1350"/>
    <cellStyle name="40% - Énfasis1 2 4" xfId="1351"/>
    <cellStyle name="40% - Énfasis1 2 5" xfId="1352"/>
    <cellStyle name="40% - Énfasis1 3" xfId="449"/>
    <cellStyle name="40% - Énfasis1 3 2" xfId="450"/>
    <cellStyle name="40% - Énfasis1 4" xfId="451"/>
    <cellStyle name="40% - Énfasis2 2" xfId="452"/>
    <cellStyle name="40% - Énfasis2 2 2" xfId="453"/>
    <cellStyle name="40% - Énfasis2 2 2 2" xfId="14890"/>
    <cellStyle name="40% - Énfasis2 2 2 3" xfId="1353"/>
    <cellStyle name="40% - Énfasis2 2 3" xfId="1354"/>
    <cellStyle name="40% - Énfasis2 2 4" xfId="1355"/>
    <cellStyle name="40% - Énfasis2 2 5" xfId="1356"/>
    <cellStyle name="40% - Énfasis2 3" xfId="454"/>
    <cellStyle name="40% - Énfasis2 3 2" xfId="455"/>
    <cellStyle name="40% - Énfasis2 4" xfId="456"/>
    <cellStyle name="40% - Énfasis3 2" xfId="457"/>
    <cellStyle name="40% - Énfasis3 2 2" xfId="458"/>
    <cellStyle name="40% - Énfasis3 2 2 2" xfId="14891"/>
    <cellStyle name="40% - Énfasis3 2 2 3" xfId="1357"/>
    <cellStyle name="40% - Énfasis3 2 3" xfId="1358"/>
    <cellStyle name="40% - Énfasis3 2 4" xfId="1359"/>
    <cellStyle name="40% - Énfasis3 2 5" xfId="1360"/>
    <cellStyle name="40% - Énfasis3 3" xfId="459"/>
    <cellStyle name="40% - Énfasis3 3 2" xfId="460"/>
    <cellStyle name="40% - Énfasis3 4" xfId="461"/>
    <cellStyle name="40% - Énfasis4 2" xfId="462"/>
    <cellStyle name="40% - Énfasis4 2 2" xfId="463"/>
    <cellStyle name="40% - Énfasis4 2 2 2" xfId="14892"/>
    <cellStyle name="40% - Énfasis4 2 2 3" xfId="1361"/>
    <cellStyle name="40% - Énfasis4 2 3" xfId="1362"/>
    <cellStyle name="40% - Énfasis4 2 4" xfId="1363"/>
    <cellStyle name="40% - Énfasis4 2 5" xfId="1364"/>
    <cellStyle name="40% - Énfasis4 3" xfId="464"/>
    <cellStyle name="40% - Énfasis4 3 2" xfId="465"/>
    <cellStyle name="40% - Énfasis4 4" xfId="466"/>
    <cellStyle name="40% - Énfasis5 2" xfId="467"/>
    <cellStyle name="40% - Énfasis5 2 2" xfId="468"/>
    <cellStyle name="40% - Énfasis5 2 2 2" xfId="14893"/>
    <cellStyle name="40% - Énfasis5 2 2 3" xfId="1365"/>
    <cellStyle name="40% - Énfasis5 2 3" xfId="1366"/>
    <cellStyle name="40% - Énfasis5 2 4" xfId="1367"/>
    <cellStyle name="40% - Énfasis5 2 5" xfId="1368"/>
    <cellStyle name="40% - Énfasis5 3" xfId="469"/>
    <cellStyle name="40% - Énfasis5 3 2" xfId="470"/>
    <cellStyle name="40% - Énfasis5 4" xfId="471"/>
    <cellStyle name="40% - Énfasis6 2" xfId="472"/>
    <cellStyle name="40% - Énfasis6 2 2" xfId="473"/>
    <cellStyle name="40% - Énfasis6 2 2 2" xfId="14894"/>
    <cellStyle name="40% - Énfasis6 2 2 3" xfId="1369"/>
    <cellStyle name="40% - Énfasis6 2 3" xfId="1370"/>
    <cellStyle name="40% - Énfasis6 2 4" xfId="1371"/>
    <cellStyle name="40% - Énfasis6 2 5" xfId="1372"/>
    <cellStyle name="40% - Énfasis6 3" xfId="474"/>
    <cellStyle name="40% - Énfasis6 3 2" xfId="475"/>
    <cellStyle name="40% - Énfasis6 4" xfId="476"/>
    <cellStyle name="60% - Accent1" xfId="45"/>
    <cellStyle name="60% - Accent1 2" xfId="1373"/>
    <cellStyle name="60% - Accent2" xfId="46"/>
    <cellStyle name="60% - Accent2 2" xfId="1374"/>
    <cellStyle name="60% - Accent3" xfId="47"/>
    <cellStyle name="60% - Accent3 2" xfId="1375"/>
    <cellStyle name="60% - Accent4" xfId="48"/>
    <cellStyle name="60% - Accent4 2" xfId="1376"/>
    <cellStyle name="60% - Accent5" xfId="49"/>
    <cellStyle name="60% - Accent5 2" xfId="1377"/>
    <cellStyle name="60% - Accent6" xfId="50"/>
    <cellStyle name="60% - Accent6 2" xfId="1378"/>
    <cellStyle name="60% - Énfasis1 2" xfId="283"/>
    <cellStyle name="60% - Énfasis1 2 2" xfId="1379"/>
    <cellStyle name="60% - Énfasis1 2 3" xfId="1380"/>
    <cellStyle name="60% - Énfasis1 3" xfId="17926"/>
    <cellStyle name="60% - Énfasis1 4" xfId="18348"/>
    <cellStyle name="60% - Énfasis2 2" xfId="286"/>
    <cellStyle name="60% - Énfasis2 2 2" xfId="1381"/>
    <cellStyle name="60% - Énfasis2 2 3" xfId="1382"/>
    <cellStyle name="60% - Énfasis2 3" xfId="17927"/>
    <cellStyle name="60% - Énfasis2 4" xfId="18349"/>
    <cellStyle name="60% - Énfasis3 2" xfId="290"/>
    <cellStyle name="60% - Énfasis3 2 2" xfId="1383"/>
    <cellStyle name="60% - Énfasis3 2 3" xfId="1384"/>
    <cellStyle name="60% - Énfasis3 3" xfId="17928"/>
    <cellStyle name="60% - Énfasis3 4" xfId="18350"/>
    <cellStyle name="60% - Énfasis4 2" xfId="294"/>
    <cellStyle name="60% - Énfasis4 2 2" xfId="1385"/>
    <cellStyle name="60% - Énfasis4 2 3" xfId="1386"/>
    <cellStyle name="60% - Énfasis4 3" xfId="17929"/>
    <cellStyle name="60% - Énfasis4 4" xfId="18351"/>
    <cellStyle name="60% - Énfasis5 2" xfId="298"/>
    <cellStyle name="60% - Énfasis5 2 2" xfId="1387"/>
    <cellStyle name="60% - Énfasis5 2 3" xfId="1388"/>
    <cellStyle name="60% - Énfasis5 3" xfId="17930"/>
    <cellStyle name="60% - Énfasis5 4" xfId="18352"/>
    <cellStyle name="60% - Énfasis6 2" xfId="302"/>
    <cellStyle name="60% - Énfasis6 2 2" xfId="1389"/>
    <cellStyle name="60% - Énfasis6 2 3" xfId="1390"/>
    <cellStyle name="60% - Énfasis6 3" xfId="17931"/>
    <cellStyle name="60% - Énfasis6 4" xfId="18353"/>
    <cellStyle name="600 PN" xfId="1391"/>
    <cellStyle name="6_x0019_¾I?À@%¡h¼ï©À@Ã´üµ¥Þ¾@_x0008_Uy_x0012_ÕÁ@·\È?+Á@Íòw#…»ô@_x000a_MS51500050" xfId="1392"/>
    <cellStyle name="700 PN" xfId="1393"/>
    <cellStyle name="9" xfId="1394"/>
    <cellStyle name="a" xfId="1395"/>
    <cellStyle name="A Big heading" xfId="1396"/>
    <cellStyle name="A body text" xfId="1397"/>
    <cellStyle name="A smaller heading" xfId="1398"/>
    <cellStyle name="A3 297 x 420 mm" xfId="1399"/>
    <cellStyle name="A3 297 x 420 mm 2" xfId="1400"/>
    <cellStyle name="Accent1" xfId="233"/>
    <cellStyle name="Accent1 2" xfId="1401"/>
    <cellStyle name="Accent1 3" xfId="18643"/>
    <cellStyle name="Accent2" xfId="236"/>
    <cellStyle name="Accent2 2" xfId="1402"/>
    <cellStyle name="Accent2 3" xfId="18644"/>
    <cellStyle name="Accent3" xfId="239"/>
    <cellStyle name="Accent3 2" xfId="1403"/>
    <cellStyle name="Accent3 3" xfId="18645"/>
    <cellStyle name="Accent4" xfId="242"/>
    <cellStyle name="Accent4 2" xfId="1404"/>
    <cellStyle name="Accent4 3" xfId="18646"/>
    <cellStyle name="Accent5" xfId="245"/>
    <cellStyle name="Accent5 2" xfId="1405"/>
    <cellStyle name="Accent5 3" xfId="18647"/>
    <cellStyle name="Accent6" xfId="248"/>
    <cellStyle name="Accent6 2" xfId="1406"/>
    <cellStyle name="Accent6 3" xfId="18648"/>
    <cellStyle name="active" xfId="1407"/>
    <cellStyle name="Actual Date" xfId="1408"/>
    <cellStyle name="amount" xfId="1409"/>
    <cellStyle name="amount 2" xfId="18261"/>
    <cellStyle name="args.style" xfId="1410"/>
    <cellStyle name="Arial 10" xfId="1411"/>
    <cellStyle name="Arial 12" xfId="1412"/>
    <cellStyle name="Ariel 7 pt. plain" xfId="1413"/>
    <cellStyle name="AUMENTA" xfId="1414"/>
    <cellStyle name="Bad" xfId="228"/>
    <cellStyle name="Bad 2" xfId="1415"/>
    <cellStyle name="Bad 3" xfId="18649"/>
    <cellStyle name="blank" xfId="1416"/>
    <cellStyle name="BLOQUES" xfId="1417"/>
    <cellStyle name="blue" xfId="1418"/>
    <cellStyle name="Body" xfId="1419"/>
    <cellStyle name="bold big" xfId="1420"/>
    <cellStyle name="bold bot bord" xfId="1421"/>
    <cellStyle name="bold bot bord 2" xfId="15149"/>
    <cellStyle name="bold underline" xfId="1422"/>
    <cellStyle name="Border" xfId="1423"/>
    <cellStyle name="Border 2" xfId="18311"/>
    <cellStyle name="Border Bottom Thick" xfId="1424"/>
    <cellStyle name="Border Top Thin" xfId="1425"/>
    <cellStyle name="Border Top Thin 2" xfId="18257"/>
    <cellStyle name="British Pound" xfId="1426"/>
    <cellStyle name="Buena 2" xfId="1427"/>
    <cellStyle name="Buena 2 2" xfId="1428"/>
    <cellStyle name="Buena 2 3" xfId="1429"/>
    <cellStyle name="Bueno" xfId="18652" builtinId="26" customBuiltin="1"/>
    <cellStyle name="Cabecera" xfId="1430"/>
    <cellStyle name="Cabecera 1" xfId="1431"/>
    <cellStyle name="Cabecera 1 2" xfId="1432"/>
    <cellStyle name="Cabecera 1 3" xfId="1433"/>
    <cellStyle name="Cabecera 1 4" xfId="1434"/>
    <cellStyle name="Cabecera 1 5" xfId="1435"/>
    <cellStyle name="Cabecera 1 6" xfId="1436"/>
    <cellStyle name="Cabecera 1 7" xfId="1437"/>
    <cellStyle name="Cabecera 2" xfId="1438"/>
    <cellStyle name="Cabecera 2 2" xfId="1439"/>
    <cellStyle name="Cabecera 2 3" xfId="1440"/>
    <cellStyle name="Cabecera 2 4" xfId="1441"/>
    <cellStyle name="Cabecera 2 5" xfId="1442"/>
    <cellStyle name="Cabecera 2 6" xfId="1443"/>
    <cellStyle name="Cabecera 2 7" xfId="1444"/>
    <cellStyle name="Calc Currency (0)" xfId="1445"/>
    <cellStyle name="Calc Currency (0) 2" xfId="1446"/>
    <cellStyle name="Calc Currency (0) 3" xfId="1447"/>
    <cellStyle name="Calc Currency (0) 4" xfId="1448"/>
    <cellStyle name="Calc Currency (0) 5" xfId="1449"/>
    <cellStyle name="Calc Currency (0) 6" xfId="1450"/>
    <cellStyle name="Calc Currency (0) 7" xfId="1451"/>
    <cellStyle name="Calc Currency (0) 8" xfId="1452"/>
    <cellStyle name="Calc Currency (2)" xfId="1453"/>
    <cellStyle name="Calc Cu븢_x0001_ency (2)" xfId="1454"/>
    <cellStyle name="Calc Percent (0)" xfId="1455"/>
    <cellStyle name="Calc Percent (1)" xfId="1456"/>
    <cellStyle name="Calc Percent (2)" xfId="1457"/>
    <cellStyle name="Calc Units (0)" xfId="1458"/>
    <cellStyle name="Calc Units (1)" xfId="1459"/>
    <cellStyle name="Calc Units (2)" xfId="1460"/>
    <cellStyle name="Calculation" xfId="230"/>
    <cellStyle name="Calculation 10" xfId="18184"/>
    <cellStyle name="Calculation 11" xfId="15160"/>
    <cellStyle name="Calculation 12" xfId="18197"/>
    <cellStyle name="Calculation 13" xfId="18187"/>
    <cellStyle name="Calculation 14" xfId="18192"/>
    <cellStyle name="Calculation 15" xfId="18182"/>
    <cellStyle name="Calculation 16" xfId="18152"/>
    <cellStyle name="Calculation 17" xfId="18065"/>
    <cellStyle name="Calculation 18" xfId="18142"/>
    <cellStyle name="Calculation 19" xfId="18588"/>
    <cellStyle name="Calculation 2" xfId="211"/>
    <cellStyle name="Calculation 2 10" xfId="18151"/>
    <cellStyle name="Calculation 2 11" xfId="18271"/>
    <cellStyle name="Calculation 2 12" xfId="18023"/>
    <cellStyle name="Calculation 2 13" xfId="18158"/>
    <cellStyle name="Calculation 2 14" xfId="18364"/>
    <cellStyle name="Calculation 2 15" xfId="18432"/>
    <cellStyle name="Calculation 2 16" xfId="15106"/>
    <cellStyle name="Calculation 2 17" xfId="18541"/>
    <cellStyle name="Calculation 2 18" xfId="18522"/>
    <cellStyle name="Calculation 2 19" xfId="18499"/>
    <cellStyle name="Calculation 2 2" xfId="15199"/>
    <cellStyle name="Calculation 2 2 2" xfId="18401"/>
    <cellStyle name="Calculation 2 20" xfId="18476"/>
    <cellStyle name="Calculation 2 21" xfId="18596"/>
    <cellStyle name="Calculation 2 22" xfId="1461"/>
    <cellStyle name="Calculation 2 23" xfId="18661"/>
    <cellStyle name="Calculation 2 3" xfId="15092"/>
    <cellStyle name="Calculation 2 3 2" xfId="18389"/>
    <cellStyle name="Calculation 2 4" xfId="15128"/>
    <cellStyle name="Calculation 2 5" xfId="18225"/>
    <cellStyle name="Calculation 2 6" xfId="18166"/>
    <cellStyle name="Calculation 2 7" xfId="18045"/>
    <cellStyle name="Calculation 2 8" xfId="18150"/>
    <cellStyle name="Calculation 2 9" xfId="18110"/>
    <cellStyle name="Calculation 20" xfId="18573"/>
    <cellStyle name="Calculation 21" xfId="18565"/>
    <cellStyle name="Calculation 22" xfId="18600"/>
    <cellStyle name="Calculation 23" xfId="18547"/>
    <cellStyle name="Calculation 24" xfId="18626"/>
    <cellStyle name="Calculation 3" xfId="221"/>
    <cellStyle name="Calculation 3 10" xfId="18408"/>
    <cellStyle name="Calculation 3 11" xfId="18017"/>
    <cellStyle name="Calculation 3 12" xfId="18092"/>
    <cellStyle name="Calculation 3 13" xfId="18255"/>
    <cellStyle name="Calculation 3 14" xfId="15125"/>
    <cellStyle name="Calculation 3 15" xfId="15137"/>
    <cellStyle name="Calculation 3 16" xfId="18531"/>
    <cellStyle name="Calculation 3 17" xfId="18512"/>
    <cellStyle name="Calculation 3 18" xfId="18489"/>
    <cellStyle name="Calculation 3 19" xfId="18467"/>
    <cellStyle name="Calculation 3 2" xfId="15087"/>
    <cellStyle name="Calculation 3 2 2" xfId="18386"/>
    <cellStyle name="Calculation 3 20" xfId="18460"/>
    <cellStyle name="Calculation 3 21" xfId="18688"/>
    <cellStyle name="Calculation 3 3" xfId="15145"/>
    <cellStyle name="Calculation 3 4" xfId="18238"/>
    <cellStyle name="Calculation 3 5" xfId="15180"/>
    <cellStyle name="Calculation 3 6" xfId="18324"/>
    <cellStyle name="Calculation 3 7" xfId="18228"/>
    <cellStyle name="Calculation 3 8" xfId="18128"/>
    <cellStyle name="Calculation 3 9" xfId="18094"/>
    <cellStyle name="Calculation 4" xfId="204"/>
    <cellStyle name="Calculation 4 10" xfId="18052"/>
    <cellStyle name="Calculation 4 11" xfId="18278"/>
    <cellStyle name="Calculation 4 12" xfId="18407"/>
    <cellStyle name="Calculation 4 13" xfId="15102"/>
    <cellStyle name="Calculation 4 14" xfId="18546"/>
    <cellStyle name="Calculation 4 15" xfId="18529"/>
    <cellStyle name="Calculation 4 16" xfId="18506"/>
    <cellStyle name="Calculation 4 17" xfId="18483"/>
    <cellStyle name="Calculation 4 18" xfId="18602"/>
    <cellStyle name="Calculation 4 19" xfId="18675"/>
    <cellStyle name="Calculation 4 2" xfId="18452"/>
    <cellStyle name="Calculation 4 3" xfId="18088"/>
    <cellStyle name="Calculation 4 4" xfId="15132"/>
    <cellStyle name="Calculation 4 5" xfId="18188"/>
    <cellStyle name="Calculation 4 6" xfId="18130"/>
    <cellStyle name="Calculation 4 7" xfId="18156"/>
    <cellStyle name="Calculation 4 8" xfId="18339"/>
    <cellStyle name="Calculation 4 9" xfId="18030"/>
    <cellStyle name="Calculation 5" xfId="222"/>
    <cellStyle name="Calculation 5 10" xfId="18104"/>
    <cellStyle name="Calculation 5 11" xfId="18291"/>
    <cellStyle name="Calculation 5 12" xfId="15097"/>
    <cellStyle name="Calculation 5 13" xfId="15110"/>
    <cellStyle name="Calculation 5 14" xfId="18530"/>
    <cellStyle name="Calculation 5 15" xfId="18511"/>
    <cellStyle name="Calculation 5 16" xfId="18488"/>
    <cellStyle name="Calculation 5 17" xfId="18466"/>
    <cellStyle name="Calculation 5 18" xfId="18459"/>
    <cellStyle name="Calculation 5 19" xfId="18689"/>
    <cellStyle name="Calculation 5 2" xfId="18435"/>
    <cellStyle name="Calculation 5 3" xfId="18196"/>
    <cellStyle name="Calculation 5 4" xfId="18061"/>
    <cellStyle name="Calculation 5 5" xfId="18220"/>
    <cellStyle name="Calculation 5 6" xfId="18193"/>
    <cellStyle name="Calculation 5 7" xfId="18093"/>
    <cellStyle name="Calculation 5 8" xfId="18427"/>
    <cellStyle name="Calculation 5 9" xfId="18438"/>
    <cellStyle name="Calculation 6" xfId="190"/>
    <cellStyle name="Calculation 6 10" xfId="18236"/>
    <cellStyle name="Calculation 6 11" xfId="15076"/>
    <cellStyle name="Calculation 6 12" xfId="18031"/>
    <cellStyle name="Calculation 6 13" xfId="18562"/>
    <cellStyle name="Calculation 6 14" xfId="18583"/>
    <cellStyle name="Calculation 6 15" xfId="18568"/>
    <cellStyle name="Calculation 6 16" xfId="18566"/>
    <cellStyle name="Calculation 6 17" xfId="18485"/>
    <cellStyle name="Calculation 6 18" xfId="18670"/>
    <cellStyle name="Calculation 6 2" xfId="18082"/>
    <cellStyle name="Calculation 6 3" xfId="18060"/>
    <cellStyle name="Calculation 6 4" xfId="18071"/>
    <cellStyle name="Calculation 6 5" xfId="18105"/>
    <cellStyle name="Calculation 6 6" xfId="18216"/>
    <cellStyle name="Calculation 6 7" xfId="18064"/>
    <cellStyle name="Calculation 6 8" xfId="18200"/>
    <cellStyle name="Calculation 6 9" xfId="18411"/>
    <cellStyle name="Calculation 7" xfId="175"/>
    <cellStyle name="Calculation 8" xfId="18209"/>
    <cellStyle name="Calculation 9" xfId="18147"/>
    <cellStyle name="Cálculo 2" xfId="1462"/>
    <cellStyle name="Cálculo 2 2" xfId="1463"/>
    <cellStyle name="Cálculo 2 3" xfId="1464"/>
    <cellStyle name="Cambiar to&amp;do" xfId="1465"/>
    <cellStyle name="Cambiar to&amp;do 2" xfId="1466"/>
    <cellStyle name="Cambiar to&amp;do 2 2" xfId="1467"/>
    <cellStyle name="Cambiar to&amp;do 3" xfId="1468"/>
    <cellStyle name="Cancel" xfId="1469"/>
    <cellStyle name="Cancel 2" xfId="1470"/>
    <cellStyle name="Celda de comprobación" xfId="18650" builtinId="23" customBuiltin="1"/>
    <cellStyle name="Celda de comprobación 2" xfId="1471"/>
    <cellStyle name="Celda de comprobación 2 2" xfId="1472"/>
    <cellStyle name="Celda de comprobación 2 3" xfId="1473"/>
    <cellStyle name="Celda vinculada" xfId="18657" builtinId="24" customBuiltin="1"/>
    <cellStyle name="Celda vinculada 2" xfId="1474"/>
    <cellStyle name="Celda vinculada 2 2" xfId="1475"/>
    <cellStyle name="Celda vinculada 2 3" xfId="1476"/>
    <cellStyle name="change" xfId="1477"/>
    <cellStyle name="Check" xfId="1478"/>
    <cellStyle name="Checksum" xfId="1479"/>
    <cellStyle name="Column label" xfId="1480"/>
    <cellStyle name="Column label (left aligned)" xfId="1481"/>
    <cellStyle name="Column label (no wrap)" xfId="1482"/>
    <cellStyle name="Column label (not bold)" xfId="1483"/>
    <cellStyle name="ColumnAttributeAbovePrompt" xfId="1484"/>
    <cellStyle name="ColumnAttributePrompt" xfId="1485"/>
    <cellStyle name="ColumnAttributeValue" xfId="1486"/>
    <cellStyle name="ColumnHeading" xfId="1487"/>
    <cellStyle name="ColumnHeading 2" xfId="18286"/>
    <cellStyle name="ColumnHeadingPrompt" xfId="1488"/>
    <cellStyle name="ColumnHeadingValue" xfId="1489"/>
    <cellStyle name="Coma 2" xfId="1490"/>
    <cellStyle name="Coma 2 2" xfId="1491"/>
    <cellStyle name="Coma 2 3" xfId="1492"/>
    <cellStyle name="Comma  - Style1" xfId="1493"/>
    <cellStyle name="Comma $[0]_Red" xfId="1494"/>
    <cellStyle name="Comma [0.0]" xfId="1495"/>
    <cellStyle name="Comma [0] 2" xfId="1496"/>
    <cellStyle name="Comma [00]" xfId="1497"/>
    <cellStyle name="Comma 0" xfId="1498"/>
    <cellStyle name="Comma 0*" xfId="1499"/>
    <cellStyle name="Comma 0_Comp1" xfId="1500"/>
    <cellStyle name="Comma 10" xfId="1501"/>
    <cellStyle name="Comma 11" xfId="1502"/>
    <cellStyle name="Comma 12" xfId="1503"/>
    <cellStyle name="Comma 13" xfId="1504"/>
    <cellStyle name="Comma 14" xfId="1505"/>
    <cellStyle name="Comma 15" xfId="1506"/>
    <cellStyle name="Comma 16" xfId="1507"/>
    <cellStyle name="Comma 17" xfId="1508"/>
    <cellStyle name="Comma 2" xfId="22"/>
    <cellStyle name="Comma 2 10" xfId="1510"/>
    <cellStyle name="Comma 2 10 2" xfId="1511"/>
    <cellStyle name="Comma 2 10 2 2" xfId="15014"/>
    <cellStyle name="Comma 2 10 2 3" xfId="18258"/>
    <cellStyle name="Comma 2 10 3" xfId="15013"/>
    <cellStyle name="Comma 2 10 4" xfId="18277"/>
    <cellStyle name="Comma 2 11" xfId="1512"/>
    <cellStyle name="Comma 2 12" xfId="1513"/>
    <cellStyle name="Comma 2 13" xfId="1514"/>
    <cellStyle name="Comma 2 13 2" xfId="1515"/>
    <cellStyle name="Comma 2 13 3" xfId="1516"/>
    <cellStyle name="Comma 2 13 4" xfId="1517"/>
    <cellStyle name="Comma 2 14" xfId="1518"/>
    <cellStyle name="Comma 2 14 2" xfId="1519"/>
    <cellStyle name="Comma 2 14 3" xfId="1520"/>
    <cellStyle name="Comma 2 14 4" xfId="1521"/>
    <cellStyle name="Comma 2 15" xfId="1522"/>
    <cellStyle name="Comma 2 15 2" xfId="1523"/>
    <cellStyle name="Comma 2 15 3" xfId="1524"/>
    <cellStyle name="Comma 2 15 4" xfId="1525"/>
    <cellStyle name="Comma 2 15 5" xfId="15015"/>
    <cellStyle name="Comma 2 15 6" xfId="18000"/>
    <cellStyle name="Comma 2 16" xfId="1526"/>
    <cellStyle name="Comma 2 17" xfId="1527"/>
    <cellStyle name="Comma 2 18" xfId="1528"/>
    <cellStyle name="Comma 2 19" xfId="1529"/>
    <cellStyle name="Comma 2 2" xfId="18"/>
    <cellStyle name="Comma 2 2 10" xfId="1531"/>
    <cellStyle name="Comma 2 2 10 2" xfId="1532"/>
    <cellStyle name="Comma 2 2 10 3" xfId="1533"/>
    <cellStyle name="Comma 2 2 10 4" xfId="1534"/>
    <cellStyle name="Comma 2 2 11" xfId="1535"/>
    <cellStyle name="Comma 2 2 11 2" xfId="1536"/>
    <cellStyle name="Comma 2 2 11 3" xfId="1537"/>
    <cellStyle name="Comma 2 2 11 4" xfId="1538"/>
    <cellStyle name="Comma 2 2 12" xfId="1539"/>
    <cellStyle name="Comma 2 2 13" xfId="1540"/>
    <cellStyle name="Comma 2 2 14" xfId="1541"/>
    <cellStyle name="Comma 2 2 15" xfId="1542"/>
    <cellStyle name="Comma 2 2 16" xfId="1543"/>
    <cellStyle name="Comma 2 2 17" xfId="1544"/>
    <cellStyle name="Comma 2 2 18" xfId="1545"/>
    <cellStyle name="Comma 2 2 19" xfId="14777"/>
    <cellStyle name="Comma 2 2 19 2" xfId="17924"/>
    <cellStyle name="Comma 2 2 2" xfId="141"/>
    <cellStyle name="Comma 2 2 2 2" xfId="160"/>
    <cellStyle name="Comma 2 2 2 2 2" xfId="168"/>
    <cellStyle name="Comma 2 2 2 2 2 2" xfId="18622"/>
    <cellStyle name="Comma 2 2 2 2 3" xfId="17976"/>
    <cellStyle name="Comma 2 2 2 3" xfId="163"/>
    <cellStyle name="Comma 2 2 2 3 2" xfId="15122"/>
    <cellStyle name="Comma 2 2 2 4" xfId="197"/>
    <cellStyle name="Comma 2 2 2 4 2" xfId="18615"/>
    <cellStyle name="Comma 2 2 2 5" xfId="527"/>
    <cellStyle name="Comma 2 2 2 6" xfId="1546"/>
    <cellStyle name="Comma 2 2 2 7" xfId="18692"/>
    <cellStyle name="Comma 2 2 20" xfId="14858"/>
    <cellStyle name="Comma 2 2 20 2" xfId="17952"/>
    <cellStyle name="Comma 2 2 21" xfId="14867"/>
    <cellStyle name="Comma 2 2 22" xfId="15143"/>
    <cellStyle name="Comma 2 2 23" xfId="18612"/>
    <cellStyle name="Comma 2 2 24" xfId="1530"/>
    <cellStyle name="Comma 2 2 25" xfId="18677"/>
    <cellStyle name="Comma 2 2 3" xfId="158"/>
    <cellStyle name="Comma 2 2 3 2" xfId="166"/>
    <cellStyle name="Comma 2 2 3 2 2" xfId="18620"/>
    <cellStyle name="Comma 2 2 3 3" xfId="1547"/>
    <cellStyle name="Comma 2 2 4" xfId="161"/>
    <cellStyle name="Comma 2 2 4 2" xfId="1548"/>
    <cellStyle name="Comma 2 2 5" xfId="184"/>
    <cellStyle name="Comma 2 2 5 2" xfId="1549"/>
    <cellStyle name="Comma 2 2 6" xfId="525"/>
    <cellStyle name="Comma 2 2 6 2" xfId="1550"/>
    <cellStyle name="Comma 2 2 7" xfId="1551"/>
    <cellStyle name="Comma 2 2 8" xfId="1552"/>
    <cellStyle name="Comma 2 2 9" xfId="1553"/>
    <cellStyle name="Comma 2 20" xfId="1554"/>
    <cellStyle name="Comma 2 21" xfId="1555"/>
    <cellStyle name="Comma 2 22" xfId="1556"/>
    <cellStyle name="Comma 2 23" xfId="1557"/>
    <cellStyle name="Comma 2 24" xfId="1558"/>
    <cellStyle name="Comma 2 25" xfId="1559"/>
    <cellStyle name="Comma 2 26" xfId="1560"/>
    <cellStyle name="Comma 2 27" xfId="1561"/>
    <cellStyle name="Comma 2 28" xfId="1562"/>
    <cellStyle name="Comma 2 29" xfId="1563"/>
    <cellStyle name="Comma 2 3" xfId="35"/>
    <cellStyle name="Comma 2 3 10" xfId="1564"/>
    <cellStyle name="Comma 2 3 2" xfId="1565"/>
    <cellStyle name="Comma 2 3 3" xfId="1566"/>
    <cellStyle name="Comma 2 3 4" xfId="1567"/>
    <cellStyle name="Comma 2 3 5" xfId="1568"/>
    <cellStyle name="Comma 2 3 6" xfId="1569"/>
    <cellStyle name="Comma 2 3 7" xfId="14861"/>
    <cellStyle name="Comma 2 3 8" xfId="15109"/>
    <cellStyle name="Comma 2 3 9" xfId="15135"/>
    <cellStyle name="Comma 2 30" xfId="1570"/>
    <cellStyle name="Comma 2 31" xfId="1571"/>
    <cellStyle name="Comma 2 32" xfId="1572"/>
    <cellStyle name="Comma 2 33" xfId="1573"/>
    <cellStyle name="Comma 2 34" xfId="1574"/>
    <cellStyle name="Comma 2 35" xfId="1575"/>
    <cellStyle name="Comma 2 36" xfId="1576"/>
    <cellStyle name="Comma 2 37" xfId="1577"/>
    <cellStyle name="Comma 2 38" xfId="1578"/>
    <cellStyle name="Comma 2 39" xfId="14771"/>
    <cellStyle name="Comma 2 4" xfId="143"/>
    <cellStyle name="Comma 2 4 10" xfId="1579"/>
    <cellStyle name="Comma 2 4 2" xfId="164"/>
    <cellStyle name="Comma 2 4 2 2" xfId="1580"/>
    <cellStyle name="Comma 2 4 3" xfId="1581"/>
    <cellStyle name="Comma 2 4 4" xfId="1582"/>
    <cellStyle name="Comma 2 4 5" xfId="1583"/>
    <cellStyle name="Comma 2 4 6" xfId="1584"/>
    <cellStyle name="Comma 2 4 7" xfId="15183"/>
    <cellStyle name="Comma 2 4 8" xfId="15173"/>
    <cellStyle name="Comma 2 4 9" xfId="18616"/>
    <cellStyle name="Comma 2 40" xfId="14780"/>
    <cellStyle name="Comma 2 41" xfId="15144"/>
    <cellStyle name="Comma 2 42" xfId="1509"/>
    <cellStyle name="Comma 2 5" xfId="1585"/>
    <cellStyle name="Comma 2 6" xfId="1586"/>
    <cellStyle name="Comma 2 7" xfId="1587"/>
    <cellStyle name="Comma 2 8" xfId="1588"/>
    <cellStyle name="Comma 2 9" xfId="1589"/>
    <cellStyle name="Comma 2*" xfId="1590"/>
    <cellStyle name="Comma 2_Comp1" xfId="1591"/>
    <cellStyle name="Comma 3" xfId="1592"/>
    <cellStyle name="Comma 3 10" xfId="1593"/>
    <cellStyle name="Comma 3 11" xfId="1594"/>
    <cellStyle name="Comma 3 12" xfId="1595"/>
    <cellStyle name="Comma 3 12 2" xfId="1596"/>
    <cellStyle name="Comma 3 12 3" xfId="1597"/>
    <cellStyle name="Comma 3 13" xfId="1598"/>
    <cellStyle name="Comma 3 13 2" xfId="1599"/>
    <cellStyle name="Comma 3 13 3" xfId="1600"/>
    <cellStyle name="Comma 3 14" xfId="1601"/>
    <cellStyle name="Comma 3 14 2" xfId="1602"/>
    <cellStyle name="Comma 3 14 3" xfId="1603"/>
    <cellStyle name="Comma 3 15" xfId="1604"/>
    <cellStyle name="Comma 3 15 2" xfId="1605"/>
    <cellStyle name="Comma 3 15 3" xfId="1606"/>
    <cellStyle name="Comma 3 16" xfId="1607"/>
    <cellStyle name="Comma 3 17" xfId="1608"/>
    <cellStyle name="Comma 3 18" xfId="1609"/>
    <cellStyle name="Comma 3 19" xfId="1610"/>
    <cellStyle name="Comma 3 2" xfId="1611"/>
    <cellStyle name="Comma 3 2 10" xfId="1612"/>
    <cellStyle name="Comma 3 2 11" xfId="1613"/>
    <cellStyle name="Comma 3 2 12" xfId="1614"/>
    <cellStyle name="Comma 3 2 13" xfId="1615"/>
    <cellStyle name="Comma 3 2 14" xfId="1616"/>
    <cellStyle name="Comma 3 2 15" xfId="1617"/>
    <cellStyle name="Comma 3 2 16" xfId="1618"/>
    <cellStyle name="Comma 3 2 17" xfId="1619"/>
    <cellStyle name="Comma 3 2 18" xfId="1620"/>
    <cellStyle name="Comma 3 2 19" xfId="1621"/>
    <cellStyle name="Comma 3 2 2" xfId="1622"/>
    <cellStyle name="Comma 3 2 2 2" xfId="1623"/>
    <cellStyle name="Comma 3 2 2 2 2" xfId="1624"/>
    <cellStyle name="Comma 3 2 2 2 3" xfId="1625"/>
    <cellStyle name="Comma 3 2 2 2 4" xfId="1626"/>
    <cellStyle name="Comma 3 2 2 3" xfId="1627"/>
    <cellStyle name="Comma 3 2 2 4" xfId="1628"/>
    <cellStyle name="Comma 3 2 2 5" xfId="1629"/>
    <cellStyle name="Comma 3 2 3" xfId="1630"/>
    <cellStyle name="Comma 3 2 4" xfId="1631"/>
    <cellStyle name="Comma 3 2 5" xfId="1632"/>
    <cellStyle name="Comma 3 2 6" xfId="1633"/>
    <cellStyle name="Comma 3 2 7" xfId="1634"/>
    <cellStyle name="Comma 3 2 8" xfId="1635"/>
    <cellStyle name="Comma 3 2 9" xfId="1636"/>
    <cellStyle name="Comma 3 20" xfId="1637"/>
    <cellStyle name="Comma 3 21" xfId="1638"/>
    <cellStyle name="Comma 3 22" xfId="1639"/>
    <cellStyle name="Comma 3 23" xfId="1640"/>
    <cellStyle name="Comma 3 24" xfId="1641"/>
    <cellStyle name="Comma 3 25" xfId="1642"/>
    <cellStyle name="Comma 3 26" xfId="1643"/>
    <cellStyle name="Comma 3 27" xfId="1644"/>
    <cellStyle name="Comma 3 28" xfId="1645"/>
    <cellStyle name="Comma 3 29" xfId="1646"/>
    <cellStyle name="Comma 3 3" xfId="1647"/>
    <cellStyle name="Comma 3 3 10" xfId="1648"/>
    <cellStyle name="Comma 3 3 11" xfId="1649"/>
    <cellStyle name="Comma 3 3 12" xfId="1650"/>
    <cellStyle name="Comma 3 3 13" xfId="1651"/>
    <cellStyle name="Comma 3 3 14" xfId="1652"/>
    <cellStyle name="Comma 3 3 15" xfId="1653"/>
    <cellStyle name="Comma 3 3 16" xfId="1654"/>
    <cellStyle name="Comma 3 3 17" xfId="1655"/>
    <cellStyle name="Comma 3 3 18" xfId="1656"/>
    <cellStyle name="Comma 3 3 19" xfId="1657"/>
    <cellStyle name="Comma 3 3 2" xfId="1658"/>
    <cellStyle name="Comma 3 3 2 2" xfId="1659"/>
    <cellStyle name="Comma 3 3 2 2 2" xfId="1660"/>
    <cellStyle name="Comma 3 3 2 2 3" xfId="1661"/>
    <cellStyle name="Comma 3 3 2 2 4" xfId="1662"/>
    <cellStyle name="Comma 3 3 2 3" xfId="1663"/>
    <cellStyle name="Comma 3 3 2 4" xfId="1664"/>
    <cellStyle name="Comma 3 3 2 5" xfId="1665"/>
    <cellStyle name="Comma 3 3 2 6" xfId="14863"/>
    <cellStyle name="Comma 3 3 20" xfId="1666"/>
    <cellStyle name="Comma 3 3 21" xfId="14862"/>
    <cellStyle name="Comma 3 3 3" xfId="1667"/>
    <cellStyle name="Comma 3 3 3 2" xfId="1668"/>
    <cellStyle name="Comma 3 3 3 2 2" xfId="1669"/>
    <cellStyle name="Comma 3 3 3 2 3" xfId="1670"/>
    <cellStyle name="Comma 3 3 3 2 4" xfId="1671"/>
    <cellStyle name="Comma 3 3 3 3" xfId="1672"/>
    <cellStyle name="Comma 3 3 3 4" xfId="1673"/>
    <cellStyle name="Comma 3 3 3 5" xfId="1674"/>
    <cellStyle name="Comma 3 3 4" xfId="1675"/>
    <cellStyle name="Comma 3 3 5" xfId="1676"/>
    <cellStyle name="Comma 3 3 6" xfId="1677"/>
    <cellStyle name="Comma 3 3 7" xfId="1678"/>
    <cellStyle name="Comma 3 3 8" xfId="1679"/>
    <cellStyle name="Comma 3 3 9" xfId="1680"/>
    <cellStyle name="Comma 3 30" xfId="1681"/>
    <cellStyle name="Comma 3 31" xfId="1682"/>
    <cellStyle name="Comma 3 32" xfId="1683"/>
    <cellStyle name="Comma 3 33" xfId="1684"/>
    <cellStyle name="Comma 3 34" xfId="1685"/>
    <cellStyle name="Comma 3 35" xfId="1686"/>
    <cellStyle name="Comma 3 36" xfId="1687"/>
    <cellStyle name="Comma 3 37" xfId="1688"/>
    <cellStyle name="Comma 3 38" xfId="1689"/>
    <cellStyle name="Comma 3 39" xfId="1690"/>
    <cellStyle name="Comma 3 4" xfId="1691"/>
    <cellStyle name="Comma 3 4 2" xfId="1692"/>
    <cellStyle name="Comma 3 4 2 2" xfId="1693"/>
    <cellStyle name="Comma 3 4 2 3" xfId="1694"/>
    <cellStyle name="Comma 3 4 2 4" xfId="1695"/>
    <cellStyle name="Comma 3 4 3" xfId="1696"/>
    <cellStyle name="Comma 3 4 4" xfId="1697"/>
    <cellStyle name="Comma 3 4 5" xfId="1698"/>
    <cellStyle name="Comma 3 5" xfId="1699"/>
    <cellStyle name="Comma 3 5 2" xfId="1700"/>
    <cellStyle name="Comma 3 5 2 2" xfId="1701"/>
    <cellStyle name="Comma 3 5 2 3" xfId="1702"/>
    <cellStyle name="Comma 3 5 2 4" xfId="1703"/>
    <cellStyle name="Comma 3 5 3" xfId="1704"/>
    <cellStyle name="Comma 3 5 4" xfId="1705"/>
    <cellStyle name="Comma 3 5 5" xfId="1706"/>
    <cellStyle name="Comma 3 6" xfId="1707"/>
    <cellStyle name="Comma 3 6 2" xfId="1708"/>
    <cellStyle name="Comma 3 6 2 2" xfId="1709"/>
    <cellStyle name="Comma 3 6 2 3" xfId="1710"/>
    <cellStyle name="Comma 3 6 2 4" xfId="1711"/>
    <cellStyle name="Comma 3 6 3" xfId="1712"/>
    <cellStyle name="Comma 3 6 4" xfId="1713"/>
    <cellStyle name="Comma 3 6 5" xfId="1714"/>
    <cellStyle name="Comma 3 6 6" xfId="1715"/>
    <cellStyle name="Comma 3 7" xfId="1716"/>
    <cellStyle name="Comma 3 8" xfId="1717"/>
    <cellStyle name="Comma 3 9" xfId="1718"/>
    <cellStyle name="Comma 3*" xfId="1719"/>
    <cellStyle name="Comma 3_Gasto Inherente a Rta exonerada" xfId="1720"/>
    <cellStyle name="Comma 30" xfId="1721"/>
    <cellStyle name="Comma 31" xfId="1722"/>
    <cellStyle name="Comma 32" xfId="1723"/>
    <cellStyle name="Comma 33" xfId="1724"/>
    <cellStyle name="Comma 34" xfId="1725"/>
    <cellStyle name="Comma 35" xfId="1726"/>
    <cellStyle name="Comma 36" xfId="1727"/>
    <cellStyle name="Comma 37" xfId="1728"/>
    <cellStyle name="Comma 38" xfId="1729"/>
    <cellStyle name="Comma 4" xfId="1730"/>
    <cellStyle name="Comma 4 2" xfId="1731"/>
    <cellStyle name="Comma 4 2 2" xfId="1732"/>
    <cellStyle name="Comma 4 3" xfId="1733"/>
    <cellStyle name="Comma 5" xfId="1734"/>
    <cellStyle name="Comma 5 2" xfId="1735"/>
    <cellStyle name="Comma 6" xfId="1736"/>
    <cellStyle name="Comma 6 2" xfId="1737"/>
    <cellStyle name="Comma 7" xfId="1738"/>
    <cellStyle name="Comma 7 2" xfId="1739"/>
    <cellStyle name="Comma 8" xfId="1740"/>
    <cellStyle name="Comma 8 2" xfId="1741"/>
    <cellStyle name="Comma 9" xfId="1742"/>
    <cellStyle name="Comma 9 2" xfId="1743"/>
    <cellStyle name="comma zerodec" xfId="1744"/>
    <cellStyle name="Comma*" xfId="1745"/>
    <cellStyle name="Comma_398 reparos" xfId="1746"/>
    <cellStyle name="Comma0" xfId="1747"/>
    <cellStyle name="Comma0 - Estilo2" xfId="1748"/>
    <cellStyle name="Comma0 - Modelo1" xfId="1749"/>
    <cellStyle name="Comma0 - Modelo2" xfId="1750"/>
    <cellStyle name="Comma0 - Style1" xfId="1751"/>
    <cellStyle name="Comma0 - Style1 2" xfId="1752"/>
    <cellStyle name="Comma0 - Style1 3" xfId="1753"/>
    <cellStyle name="Comma0 - Style1 4" xfId="1754"/>
    <cellStyle name="Comma0 - Style1 5" xfId="1755"/>
    <cellStyle name="Comma0 - Style1 6" xfId="1756"/>
    <cellStyle name="Comma0 - Style1 7" xfId="1757"/>
    <cellStyle name="Comma0 - Style2" xfId="1758"/>
    <cellStyle name="Comma0 2" xfId="1759"/>
    <cellStyle name="Comma0 2 2" xfId="1760"/>
    <cellStyle name="Comma0 2 3" xfId="1761"/>
    <cellStyle name="Comma0 3" xfId="1762"/>
    <cellStyle name="Comma0 4" xfId="1763"/>
    <cellStyle name="Comma0 5" xfId="1764"/>
    <cellStyle name="Comma0 6" xfId="1765"/>
    <cellStyle name="Comma0 7" xfId="1766"/>
    <cellStyle name="Comma0 8" xfId="1767"/>
    <cellStyle name="Comma0 9" xfId="1768"/>
    <cellStyle name="Comma0_Activos Revaluados (Anx.II8 y II9)" xfId="1769"/>
    <cellStyle name="Comma1 - Modelo1" xfId="1770"/>
    <cellStyle name="Comma1 - Modelo2" xfId="1771"/>
    <cellStyle name="Comma1 - Style1" xfId="1772"/>
    <cellStyle name="Comma1 - Style2" xfId="1773"/>
    <cellStyle name="Confidential" xfId="1774"/>
    <cellStyle name="Copied" xfId="1775"/>
    <cellStyle name="COST1" xfId="1776"/>
    <cellStyle name="Credit" xfId="1777"/>
    <cellStyle name="Cuadro 1" xfId="1778"/>
    <cellStyle name="Curren" xfId="1779"/>
    <cellStyle name="Curren - Style1" xfId="1780"/>
    <cellStyle name="Curren - Style2" xfId="1781"/>
    <cellStyle name="Currency (0.00)" xfId="1782"/>
    <cellStyle name="Currency (0.00) 2" xfId="18269"/>
    <cellStyle name="Currency (2dp)" xfId="1783"/>
    <cellStyle name="Currency [00]" xfId="1784"/>
    <cellStyle name="Currency 0" xfId="1785"/>
    <cellStyle name="Currency 2" xfId="1786"/>
    <cellStyle name="Currency 2 2" xfId="1787"/>
    <cellStyle name="Currency 2*" xfId="1788"/>
    <cellStyle name="Currency 2_Comp1" xfId="1789"/>
    <cellStyle name="Currency 3*" xfId="1790"/>
    <cellStyle name="Currency Dollar" xfId="1791"/>
    <cellStyle name="Currency Dollar (2dp)" xfId="1792"/>
    <cellStyle name="Currency EUR" xfId="1793"/>
    <cellStyle name="Currency EUR (2dp)" xfId="1794"/>
    <cellStyle name="Currency Euro" xfId="1795"/>
    <cellStyle name="Currency Euro (2dp)" xfId="1796"/>
    <cellStyle name="Currency GBP" xfId="1797"/>
    <cellStyle name="Currency GBP (2dp)" xfId="1798"/>
    <cellStyle name="Currency Pound" xfId="1799"/>
    <cellStyle name="Currency Pound (2dp)" xfId="1800"/>
    <cellStyle name="Currency USD" xfId="1801"/>
    <cellStyle name="Currency USD (2dp)" xfId="1802"/>
    <cellStyle name="Currency*" xfId="1803"/>
    <cellStyle name="Currency0" xfId="1804"/>
    <cellStyle name="Currency0 2" xfId="1805"/>
    <cellStyle name="Currency1" xfId="1806"/>
    <cellStyle name="custom" xfId="1807"/>
    <cellStyle name="Dan" xfId="1808"/>
    <cellStyle name="Data" xfId="1809"/>
    <cellStyle name="DataEntry" xfId="1810"/>
    <cellStyle name="Date" xfId="1811"/>
    <cellStyle name="Date - Estilo1" xfId="1812"/>
    <cellStyle name="Date - Modelo3" xfId="1813"/>
    <cellStyle name="Date (Month)" xfId="1814"/>
    <cellStyle name="Date (Year)" xfId="1815"/>
    <cellStyle name="Date 2" xfId="1816"/>
    <cellStyle name="Date 3" xfId="1817"/>
    <cellStyle name="Date 4" xfId="1818"/>
    <cellStyle name="Date 5" xfId="1819"/>
    <cellStyle name="Date 6" xfId="1820"/>
    <cellStyle name="Date 7" xfId="1821"/>
    <cellStyle name="Date 8" xfId="1822"/>
    <cellStyle name="Date Aligned" xfId="1823"/>
    <cellStyle name="Date Aligned*" xfId="1824"/>
    <cellStyle name="Date Aligned_Comp1" xfId="1825"/>
    <cellStyle name="Date Short" xfId="1826"/>
    <cellStyle name="Date_2006 Cash Tax Summary" xfId="1827"/>
    <cellStyle name="DateLong" xfId="1828"/>
    <cellStyle name="DateShort" xfId="1829"/>
    <cellStyle name="Default" xfId="1830"/>
    <cellStyle name="DELTA" xfId="1831"/>
    <cellStyle name="Dezimal (0.0)" xfId="1832"/>
    <cellStyle name="Dezimal [0]_laroux" xfId="1833"/>
    <cellStyle name="Dezimal_laroux" xfId="1834"/>
    <cellStyle name="DIA" xfId="1835"/>
    <cellStyle name="Dia 2" xfId="1836"/>
    <cellStyle name="Dia 3" xfId="1837"/>
    <cellStyle name="Dia 4" xfId="1838"/>
    <cellStyle name="Dia 5" xfId="1839"/>
    <cellStyle name="Dia 6" xfId="1840"/>
    <cellStyle name="Dia 7" xfId="1841"/>
    <cellStyle name="Dia 8" xfId="1842"/>
    <cellStyle name="Diseño" xfId="51"/>
    <cellStyle name="Diseño 2" xfId="52"/>
    <cellStyle name="Diseño 3" xfId="1843"/>
    <cellStyle name="Diseño 4" xfId="1844"/>
    <cellStyle name="Diseño 5" xfId="1845"/>
    <cellStyle name="Diseño 6" xfId="1846"/>
    <cellStyle name="DISMINUYE" xfId="1847"/>
    <cellStyle name="Dollar" xfId="1848"/>
    <cellStyle name="Dollar (zero dec)" xfId="1849"/>
    <cellStyle name="Dotted Line" xfId="1850"/>
    <cellStyle name="Double Accounting" xfId="1851"/>
    <cellStyle name="ENCABEZ1" xfId="1852"/>
    <cellStyle name="Encabez1 2" xfId="1853"/>
    <cellStyle name="Encabez1 3" xfId="1854"/>
    <cellStyle name="Encabez1 4" xfId="1855"/>
    <cellStyle name="Encabez1 5" xfId="1856"/>
    <cellStyle name="Encabez1 6" xfId="1857"/>
    <cellStyle name="Encabez1 7" xfId="1858"/>
    <cellStyle name="Encabez1 8" xfId="1859"/>
    <cellStyle name="ENCABEZ2" xfId="1860"/>
    <cellStyle name="Encabez2 2" xfId="1861"/>
    <cellStyle name="Encabez2 3" xfId="1862"/>
    <cellStyle name="Encabez2 4" xfId="1863"/>
    <cellStyle name="Encabez2 5" xfId="1864"/>
    <cellStyle name="Encabez2 6" xfId="1865"/>
    <cellStyle name="Encabez2 7" xfId="1866"/>
    <cellStyle name="Encabez2 8" xfId="1867"/>
    <cellStyle name="Encabezado 1" xfId="18653" builtinId="16" customBuiltin="1"/>
    <cellStyle name="Encabezado 4" xfId="18655" builtinId="19" customBuiltin="1"/>
    <cellStyle name="Encabezado 4 2" xfId="1868"/>
    <cellStyle name="Encabezado 4 2 2" xfId="1869"/>
    <cellStyle name="Encabezado 4 2 3" xfId="1870"/>
    <cellStyle name="Énfasis1 2" xfId="1871"/>
    <cellStyle name="Énfasis1 2 2" xfId="1872"/>
    <cellStyle name="Énfasis1 2 3" xfId="1873"/>
    <cellStyle name="Énfasis2 2" xfId="1874"/>
    <cellStyle name="Énfasis2 2 2" xfId="1875"/>
    <cellStyle name="Énfasis2 2 3" xfId="1876"/>
    <cellStyle name="Énfasis3 2" xfId="1877"/>
    <cellStyle name="Énfasis3 2 2" xfId="1878"/>
    <cellStyle name="Énfasis3 2 3" xfId="1879"/>
    <cellStyle name="Énfasis4 2" xfId="1880"/>
    <cellStyle name="Énfasis4 2 2" xfId="1881"/>
    <cellStyle name="Énfasis4 2 3" xfId="1882"/>
    <cellStyle name="Énfasis5 2" xfId="1883"/>
    <cellStyle name="Énfasis5 2 2" xfId="1884"/>
    <cellStyle name="Énfasis5 2 3" xfId="1885"/>
    <cellStyle name="Énfasis6 2" xfId="1886"/>
    <cellStyle name="Énfasis6 2 2" xfId="1887"/>
    <cellStyle name="Énfasis6 2 3" xfId="1888"/>
    <cellStyle name="Enter Currency (0)" xfId="1889"/>
    <cellStyle name="Enter Currency (2)" xfId="1890"/>
    <cellStyle name="Enter Units (0)" xfId="1891"/>
    <cellStyle name="Enter Units (1)" xfId="1892"/>
    <cellStyle name="Enter Units (2)" xfId="1893"/>
    <cellStyle name="Entered" xfId="1894"/>
    <cellStyle name="Entrada" xfId="18656" builtinId="20" customBuiltin="1"/>
    <cellStyle name="Entrada 2" xfId="1895"/>
    <cellStyle name="Entrada 2 2" xfId="1896"/>
    <cellStyle name="Entrada 2 3" xfId="1897"/>
    <cellStyle name="Entrada 3" xfId="14859"/>
    <cellStyle name="Estilo 1" xfId="1898"/>
    <cellStyle name="Estilo 1 2" xfId="1899"/>
    <cellStyle name="Estilo 1 2 2" xfId="1900"/>
    <cellStyle name="Estilo 1 2 3" xfId="1901"/>
    <cellStyle name="Estilo 1 3" xfId="1902"/>
    <cellStyle name="Estilo 1_05 Análisis de Cuenta 18160202  DIC-10" xfId="1903"/>
    <cellStyle name="Estilo 2" xfId="1904"/>
    <cellStyle name="Estilo 3" xfId="1905"/>
    <cellStyle name="Euro" xfId="53"/>
    <cellStyle name="Euro 10" xfId="1906"/>
    <cellStyle name="Euro 11" xfId="1907"/>
    <cellStyle name="Euro 12" xfId="1908"/>
    <cellStyle name="Euro 13" xfId="1909"/>
    <cellStyle name="Euro 14" xfId="1910"/>
    <cellStyle name="Euro 15" xfId="1911"/>
    <cellStyle name="Euro 16" xfId="1912"/>
    <cellStyle name="Euro 17" xfId="1913"/>
    <cellStyle name="Euro 18" xfId="1914"/>
    <cellStyle name="Euro 19" xfId="1915"/>
    <cellStyle name="Euro 2" xfId="54"/>
    <cellStyle name="Euro 2 2" xfId="1917"/>
    <cellStyle name="Euro 2 3" xfId="14819"/>
    <cellStyle name="Euro 2 4" xfId="15167"/>
    <cellStyle name="Euro 2 5" xfId="1916"/>
    <cellStyle name="Euro 20" xfId="1918"/>
    <cellStyle name="Euro 21" xfId="1919"/>
    <cellStyle name="Euro 22" xfId="1920"/>
    <cellStyle name="Euro 22 10" xfId="1921"/>
    <cellStyle name="Euro 22 11" xfId="1922"/>
    <cellStyle name="Euro 22 2" xfId="1923"/>
    <cellStyle name="Euro 22 2 2" xfId="1924"/>
    <cellStyle name="Euro 22 2 3" xfId="1925"/>
    <cellStyle name="Euro 22 2 4" xfId="1926"/>
    <cellStyle name="Euro 22 2 5" xfId="1927"/>
    <cellStyle name="Euro 22 2 6" xfId="1928"/>
    <cellStyle name="Euro 22 3" xfId="1929"/>
    <cellStyle name="Euro 22 4" xfId="1930"/>
    <cellStyle name="Euro 22 5" xfId="1931"/>
    <cellStyle name="Euro 22 6" xfId="1932"/>
    <cellStyle name="Euro 22 7" xfId="1933"/>
    <cellStyle name="Euro 22 8" xfId="1934"/>
    <cellStyle name="Euro 22 9" xfId="1935"/>
    <cellStyle name="Euro 23" xfId="1936"/>
    <cellStyle name="Euro 24" xfId="1937"/>
    <cellStyle name="Euro 25" xfId="1938"/>
    <cellStyle name="Euro 26" xfId="1939"/>
    <cellStyle name="Euro 27" xfId="1940"/>
    <cellStyle name="Euro 28" xfId="1941"/>
    <cellStyle name="Euro 29" xfId="1942"/>
    <cellStyle name="Euro 3" xfId="174"/>
    <cellStyle name="Euro 3 2" xfId="14907"/>
    <cellStyle name="Euro 3 2 2" xfId="15186"/>
    <cellStyle name="Euro 3 3" xfId="17847"/>
    <cellStyle name="Euro 3 4" xfId="1943"/>
    <cellStyle name="Euro 30" xfId="1944"/>
    <cellStyle name="Euro 30 2" xfId="1945"/>
    <cellStyle name="Euro 30 3" xfId="1946"/>
    <cellStyle name="Euro 30 4" xfId="1947"/>
    <cellStyle name="Euro 30 5" xfId="1948"/>
    <cellStyle name="Euro 30 6" xfId="1949"/>
    <cellStyle name="Euro 31" xfId="1950"/>
    <cellStyle name="Euro 32" xfId="1951"/>
    <cellStyle name="Euro 33" xfId="1952"/>
    <cellStyle name="Euro 34" xfId="1953"/>
    <cellStyle name="Euro 35" xfId="1954"/>
    <cellStyle name="Euro 36" xfId="1955"/>
    <cellStyle name="Euro 37" xfId="1956"/>
    <cellStyle name="Euro 38" xfId="1957"/>
    <cellStyle name="Euro 39" xfId="1958"/>
    <cellStyle name="Euro 4" xfId="1959"/>
    <cellStyle name="Euro 4 2" xfId="15198"/>
    <cellStyle name="Euro 40" xfId="14805"/>
    <cellStyle name="Euro 5" xfId="1960"/>
    <cellStyle name="Euro 6" xfId="1961"/>
    <cellStyle name="Euro 7" xfId="1962"/>
    <cellStyle name="Euro 8" xfId="1963"/>
    <cellStyle name="Euro 9" xfId="1964"/>
    <cellStyle name="Excel Built-in Normal" xfId="17812"/>
    <cellStyle name="Excel Built-in Normal 2" xfId="17811"/>
    <cellStyle name="Excel Built-in Normal 3" xfId="17810"/>
    <cellStyle name="Excel Built-in Normal 4" xfId="17809"/>
    <cellStyle name="Excel Built-in Normal 5" xfId="14988"/>
    <cellStyle name="Excel Built-in Normal 6" xfId="17808"/>
    <cellStyle name="Excel Built-in Normal 7" xfId="17807"/>
    <cellStyle name="Excel Built-in Normal 8" xfId="17806"/>
    <cellStyle name="Excel.Chart" xfId="1965"/>
    <cellStyle name="Explanatory Text" xfId="231"/>
    <cellStyle name="Explanatory Text 2" xfId="1966"/>
    <cellStyle name="Explanatory Text 3" xfId="18651"/>
    <cellStyle name="EY House" xfId="1967"/>
    <cellStyle name="EYBlocked" xfId="1968"/>
    <cellStyle name="EYCallUp" xfId="1969"/>
    <cellStyle name="EYCheck" xfId="1970"/>
    <cellStyle name="EYDate" xfId="1971"/>
    <cellStyle name="EYDeviant" xfId="1972"/>
    <cellStyle name="EYHeader1" xfId="1973"/>
    <cellStyle name="EYHeader1 2" xfId="18249"/>
    <cellStyle name="EYHeader2" xfId="1974"/>
    <cellStyle name="EYHeader3" xfId="1975"/>
    <cellStyle name="EYInputDate" xfId="1976"/>
    <cellStyle name="EYInputPercent" xfId="1977"/>
    <cellStyle name="EYInputValue" xfId="1978"/>
    <cellStyle name="EYNormal" xfId="1979"/>
    <cellStyle name="EYPercent" xfId="1980"/>
    <cellStyle name="EYPercentCapped" xfId="1981"/>
    <cellStyle name="EYSubTotal" xfId="1982"/>
    <cellStyle name="EYSubTotal 2" xfId="18367"/>
    <cellStyle name="EYTotal" xfId="1983"/>
    <cellStyle name="EYWIP" xfId="1984"/>
    <cellStyle name="F2" xfId="1985"/>
    <cellStyle name="F3" xfId="1986"/>
    <cellStyle name="F4" xfId="1987"/>
    <cellStyle name="F5" xfId="1988"/>
    <cellStyle name="F6" xfId="1989"/>
    <cellStyle name="F7" xfId="1990"/>
    <cellStyle name="F8" xfId="1991"/>
    <cellStyle name="Factor" xfId="1992"/>
    <cellStyle name="Fecha" xfId="1993"/>
    <cellStyle name="Fecha 2" xfId="1994"/>
    <cellStyle name="Fecha 3" xfId="1995"/>
    <cellStyle name="Fecha 4" xfId="1996"/>
    <cellStyle name="Fecha 5" xfId="1997"/>
    <cellStyle name="Fecha 6" xfId="1998"/>
    <cellStyle name="Fecha 7" xfId="1999"/>
    <cellStyle name="Fijo" xfId="2000"/>
    <cellStyle name="Fijo 2" xfId="2001"/>
    <cellStyle name="Fijo 3" xfId="2002"/>
    <cellStyle name="Fijo 4" xfId="2003"/>
    <cellStyle name="Fijo 5" xfId="2004"/>
    <cellStyle name="Fijo 6" xfId="2005"/>
    <cellStyle name="Fijo 7" xfId="2006"/>
    <cellStyle name="Fijo 8" xfId="2007"/>
    <cellStyle name="fina" xfId="2008"/>
    <cellStyle name="FINANCIERO" xfId="2009"/>
    <cellStyle name="Financiero 2" xfId="2010"/>
    <cellStyle name="Financiero 3" xfId="2011"/>
    <cellStyle name="Financiero 4" xfId="2012"/>
    <cellStyle name="Financiero 5" xfId="2013"/>
    <cellStyle name="Financiero 6" xfId="2014"/>
    <cellStyle name="Financiero 7" xfId="2015"/>
    <cellStyle name="Financiero 8" xfId="2016"/>
    <cellStyle name="Finanční0" xfId="2017"/>
    <cellStyle name="Fixed" xfId="2018"/>
    <cellStyle name="Fixed 2" xfId="2019"/>
    <cellStyle name="Fixed 3" xfId="2020"/>
    <cellStyle name="Fixed 4" xfId="2021"/>
    <cellStyle name="Fixed 5" xfId="2022"/>
    <cellStyle name="Fixed 6" xfId="2023"/>
    <cellStyle name="Fixed 7" xfId="2024"/>
    <cellStyle name="Fixed 8" xfId="2025"/>
    <cellStyle name="Fixo" xfId="2026"/>
    <cellStyle name="Flechas" xfId="2027"/>
    <cellStyle name="Footnote" xfId="2028"/>
    <cellStyle name="forms" xfId="2029"/>
    <cellStyle name="Formula10" xfId="2030"/>
    <cellStyle name="Formula8" xfId="2031"/>
    <cellStyle name="ƒp[ƒZƒ“ƒg_pldt" xfId="2032"/>
    <cellStyle name="General" xfId="2033"/>
    <cellStyle name="Gloria" xfId="2034"/>
    <cellStyle name="Grey" xfId="2035"/>
    <cellStyle name="Growth" xfId="2036"/>
    <cellStyle name="H0" xfId="2037"/>
    <cellStyle name="H1" xfId="2038"/>
    <cellStyle name="H2" xfId="2039"/>
    <cellStyle name="H3" xfId="2040"/>
    <cellStyle name="H4" xfId="2041"/>
    <cellStyle name="hard no." xfId="2042"/>
    <cellStyle name="hard no. 2" xfId="17999"/>
    <cellStyle name="Hard Percent" xfId="2043"/>
    <cellStyle name="Header" xfId="2044"/>
    <cellStyle name="Header1" xfId="2045"/>
    <cellStyle name="Header2" xfId="2046"/>
    <cellStyle name="Header2 2" xfId="17998"/>
    <cellStyle name="Heading" xfId="2047"/>
    <cellStyle name="Heading 1 2" xfId="2049"/>
    <cellStyle name="Heading 1 3" xfId="15094"/>
    <cellStyle name="Heading 1 4" xfId="2048"/>
    <cellStyle name="Heading 2" xfId="226"/>
    <cellStyle name="Heading 2 2" xfId="2051"/>
    <cellStyle name="Heading 2 3" xfId="15155"/>
    <cellStyle name="Heading 2 4" xfId="2050"/>
    <cellStyle name="Heading 3" xfId="227"/>
    <cellStyle name="Heading 3 2" xfId="2052"/>
    <cellStyle name="Heading 3 3" xfId="18654"/>
    <cellStyle name="Heading1" xfId="2053"/>
    <cellStyle name="Heading1 2" xfId="2054"/>
    <cellStyle name="Heading1 3" xfId="2055"/>
    <cellStyle name="Heading1 4" xfId="2056"/>
    <cellStyle name="Heading1 5" xfId="2057"/>
    <cellStyle name="Heading1 6" xfId="2058"/>
    <cellStyle name="Heading1 7" xfId="2059"/>
    <cellStyle name="Heading2" xfId="2060"/>
    <cellStyle name="Heading2 2" xfId="2061"/>
    <cellStyle name="Heading2 3" xfId="2062"/>
    <cellStyle name="Heading2 4" xfId="2063"/>
    <cellStyle name="Heading2 5" xfId="2064"/>
    <cellStyle name="Heading2 6" xfId="2065"/>
    <cellStyle name="Heading2 7" xfId="2066"/>
    <cellStyle name="HEADINGS" xfId="2067"/>
    <cellStyle name="HEADINGSTOP" xfId="2068"/>
    <cellStyle name="Helv 10 Bold" xfId="2069"/>
    <cellStyle name="Helv 12 Bold" xfId="2070"/>
    <cellStyle name="Helv 9 ctr wrap" xfId="2071"/>
    <cellStyle name="Helv 9 ctr wrap 2" xfId="15126"/>
    <cellStyle name="Helv 9 lft wrap" xfId="2072"/>
    <cellStyle name="HIGHLIGHT" xfId="2073"/>
    <cellStyle name="Hipervínculo" xfId="7" builtinId="8"/>
    <cellStyle name="Hipervínculo 10" xfId="2074"/>
    <cellStyle name="Hipervínculo 11" xfId="17843"/>
    <cellStyle name="Hipervínculo 2" xfId="157"/>
    <cellStyle name="Hipervínculo 2 2" xfId="17833"/>
    <cellStyle name="Hipervínculo 2 3" xfId="15098"/>
    <cellStyle name="Hipervínculo 2 4" xfId="15181"/>
    <cellStyle name="Hipervínculo 2 5" xfId="2075"/>
    <cellStyle name="Hipervínculo 3" xfId="2076"/>
    <cellStyle name="Hipervínculo 4" xfId="2077"/>
    <cellStyle name="Hipervínculo 5" xfId="2078"/>
    <cellStyle name="Hipervínculo 6" xfId="2079"/>
    <cellStyle name="Hipervínculo 7" xfId="2080"/>
    <cellStyle name="Hipervínculo 8" xfId="2081"/>
    <cellStyle name="Hipervínculo 9" xfId="2082"/>
    <cellStyle name="Hipervínculo visitado 2" xfId="2083"/>
    <cellStyle name="Hipervínculo visitado 3" xfId="2084"/>
    <cellStyle name="Hyperlink 2" xfId="2085"/>
    <cellStyle name="Incorrecto 2" xfId="2086"/>
    <cellStyle name="Incorrecto 2 2" xfId="2087"/>
    <cellStyle name="Incorrecto 2 3" xfId="2088"/>
    <cellStyle name="Indent" xfId="2089"/>
    <cellStyle name="INDEX" xfId="2090"/>
    <cellStyle name="InLink" xfId="2091"/>
    <cellStyle name="Input [yellow]" xfId="2093"/>
    <cellStyle name="Input [yellow] 2" xfId="17997"/>
    <cellStyle name="Input 10" xfId="14927"/>
    <cellStyle name="Input 10 2" xfId="18372"/>
    <cellStyle name="Input 11" xfId="14928"/>
    <cellStyle name="Input 11 2" xfId="18373"/>
    <cellStyle name="Input 12" xfId="14929"/>
    <cellStyle name="Input 12 2" xfId="18374"/>
    <cellStyle name="Input 13" xfId="14930"/>
    <cellStyle name="Input 13 2" xfId="18375"/>
    <cellStyle name="Input 14" xfId="14931"/>
    <cellStyle name="Input 14 2" xfId="18376"/>
    <cellStyle name="Input 15" xfId="14932"/>
    <cellStyle name="Input 15 2" xfId="18377"/>
    <cellStyle name="Input 16" xfId="14933"/>
    <cellStyle name="Input 16 2" xfId="18378"/>
    <cellStyle name="Input 17" xfId="17840"/>
    <cellStyle name="Input 17 2" xfId="18451"/>
    <cellStyle name="Input 18" xfId="15195"/>
    <cellStyle name="Input 18 2" xfId="18399"/>
    <cellStyle name="Input 19" xfId="15164"/>
    <cellStyle name="Input 19 2" xfId="18391"/>
    <cellStyle name="Input 2" xfId="212"/>
    <cellStyle name="Input 2 10" xfId="18121"/>
    <cellStyle name="Input 2 11" xfId="18252"/>
    <cellStyle name="Input 2 12" xfId="18022"/>
    <cellStyle name="Input 2 13" xfId="18248"/>
    <cellStyle name="Input 2 14" xfId="18254"/>
    <cellStyle name="Input 2 15" xfId="18420"/>
    <cellStyle name="Input 2 16" xfId="18380"/>
    <cellStyle name="input 2 17" xfId="18325"/>
    <cellStyle name="Input 2 18" xfId="18540"/>
    <cellStyle name="Input 2 19" xfId="18521"/>
    <cellStyle name="Input 2 2" xfId="15197"/>
    <cellStyle name="Input 2 2 2" xfId="18400"/>
    <cellStyle name="Input 2 20" xfId="18498"/>
    <cellStyle name="Input 2 21" xfId="18475"/>
    <cellStyle name="Input 2 22" xfId="18462"/>
    <cellStyle name="Input 2 23" xfId="18549"/>
    <cellStyle name="input 2 24" xfId="2094"/>
    <cellStyle name="Input 2 25" xfId="18662"/>
    <cellStyle name="Input 2 26" xfId="18705"/>
    <cellStyle name="Input 2 27" xfId="18696"/>
    <cellStyle name="Input 2 28" xfId="18695"/>
    <cellStyle name="Input 2 29" xfId="18679"/>
    <cellStyle name="Input 2 3" xfId="15091"/>
    <cellStyle name="Input 2 3 2" xfId="18388"/>
    <cellStyle name="Input 2 4" xfId="15103"/>
    <cellStyle name="Input 2 5" xfId="18231"/>
    <cellStyle name="Input 2 6" xfId="18171"/>
    <cellStyle name="Input 2 7" xfId="18149"/>
    <cellStyle name="Input 2 8" xfId="18165"/>
    <cellStyle name="Input 2 9" xfId="18091"/>
    <cellStyle name="Input 20" xfId="15107"/>
    <cellStyle name="input 21" xfId="15096"/>
    <cellStyle name="Input 22" xfId="15150"/>
    <cellStyle name="Input 23" xfId="18338"/>
    <cellStyle name="Input 24" xfId="15079"/>
    <cellStyle name="Input 25" xfId="18229"/>
    <cellStyle name="Input 26" xfId="18133"/>
    <cellStyle name="Input 27" xfId="15074"/>
    <cellStyle name="Input 28" xfId="18218"/>
    <cellStyle name="Input 29" xfId="18230"/>
    <cellStyle name="Input 3" xfId="198"/>
    <cellStyle name="Input 3 10" xfId="15124"/>
    <cellStyle name="Input 3 11" xfId="18274"/>
    <cellStyle name="Input 3 12" xfId="18032"/>
    <cellStyle name="Input 3 13" xfId="18153"/>
    <cellStyle name="Input 3 14" xfId="18251"/>
    <cellStyle name="Input 3 15" xfId="15130"/>
    <cellStyle name="Input 3 16" xfId="15127"/>
    <cellStyle name="input 3 17" xfId="18335"/>
    <cellStyle name="Input 3 18" xfId="18550"/>
    <cellStyle name="Input 3 19" xfId="18597"/>
    <cellStyle name="Input 3 2" xfId="15190"/>
    <cellStyle name="Input 3 2 2" xfId="18396"/>
    <cellStyle name="Input 3 20" xfId="18509"/>
    <cellStyle name="Input 3 21" xfId="18487"/>
    <cellStyle name="Input 3 22" xfId="18465"/>
    <cellStyle name="Input 3 23" xfId="18557"/>
    <cellStyle name="input 3 24" xfId="2095"/>
    <cellStyle name="Input 3 25" xfId="18701"/>
    <cellStyle name="Input 3 26" xfId="18642"/>
    <cellStyle name="Input 3 27" xfId="18659"/>
    <cellStyle name="Input 3 28" xfId="18625"/>
    <cellStyle name="Input 3 29" xfId="18694"/>
    <cellStyle name="Input 3 3" xfId="15086"/>
    <cellStyle name="Input 3 3 2" xfId="18385"/>
    <cellStyle name="Input 3 4" xfId="15100"/>
    <cellStyle name="Input 3 5" xfId="18239"/>
    <cellStyle name="Input 3 6" xfId="18127"/>
    <cellStyle name="Input 3 7" xfId="18054"/>
    <cellStyle name="Input 3 8" xfId="18208"/>
    <cellStyle name="Input 3 9" xfId="15073"/>
    <cellStyle name="Input 30" xfId="18089"/>
    <cellStyle name="Input 31" xfId="18083"/>
    <cellStyle name="Input 32" xfId="18140"/>
    <cellStyle name="Input 33" xfId="18087"/>
    <cellStyle name="Input 34" xfId="18288"/>
    <cellStyle name="Input 35" xfId="18139"/>
    <cellStyle name="Input 36" xfId="18102"/>
    <cellStyle name="Input 37" xfId="18203"/>
    <cellStyle name="Input 38" xfId="18250"/>
    <cellStyle name="input 39" xfId="18297"/>
    <cellStyle name="Input 4" xfId="207"/>
    <cellStyle name="Input 4 10" xfId="18332"/>
    <cellStyle name="Input 4 11" xfId="18012"/>
    <cellStyle name="Input 4 12" xfId="15147"/>
    <cellStyle name="input 4 13" xfId="18264"/>
    <cellStyle name="Input 4 14" xfId="18606"/>
    <cellStyle name="Input 4 15" xfId="18526"/>
    <cellStyle name="Input 4 16" xfId="18503"/>
    <cellStyle name="Input 4 17" xfId="18480"/>
    <cellStyle name="Input 4 18" xfId="18463"/>
    <cellStyle name="Input 4 19" xfId="18510"/>
    <cellStyle name="Input 4 2" xfId="18313"/>
    <cellStyle name="input 4 20" xfId="2096"/>
    <cellStyle name="Input 4 21" xfId="18681"/>
    <cellStyle name="Input 4 22" xfId="18704"/>
    <cellStyle name="Input 4 23" xfId="18703"/>
    <cellStyle name="Input 4 24" xfId="18669"/>
    <cellStyle name="Input 4 25" xfId="18690"/>
    <cellStyle name="Input 4 3" xfId="18050"/>
    <cellStyle name="Input 4 4" xfId="18409"/>
    <cellStyle name="Input 4 5" xfId="18168"/>
    <cellStyle name="Input 4 6" xfId="18135"/>
    <cellStyle name="Input 4 7" xfId="18413"/>
    <cellStyle name="Input 4 8" xfId="18027"/>
    <cellStyle name="Input 4 9" xfId="18446"/>
    <cellStyle name="Input 40" xfId="18584"/>
    <cellStyle name="Input 41" xfId="18559"/>
    <cellStyle name="Input 42" xfId="18604"/>
    <cellStyle name="Input 43" xfId="18520"/>
    <cellStyle name="Input 44" xfId="18497"/>
    <cellStyle name="Input 45" xfId="18590"/>
    <cellStyle name="Input 46" xfId="18614"/>
    <cellStyle name="Input 47" xfId="18623"/>
    <cellStyle name="input 48" xfId="2092"/>
    <cellStyle name="Input 49" xfId="18658"/>
    <cellStyle name="Input 5" xfId="199"/>
    <cellStyle name="Input 5 10" xfId="15170"/>
    <cellStyle name="Input 5 11" xfId="18318"/>
    <cellStyle name="Input 5 12" xfId="15172"/>
    <cellStyle name="Input 5 13" xfId="17451"/>
    <cellStyle name="Input 5 14" xfId="18608"/>
    <cellStyle name="Input 5 15" xfId="18598"/>
    <cellStyle name="Input 5 16" xfId="18508"/>
    <cellStyle name="Input 5 17" xfId="18486"/>
    <cellStyle name="Input 5 18" xfId="18594"/>
    <cellStyle name="Input 5 19" xfId="18702"/>
    <cellStyle name="Input 5 2" xfId="17818"/>
    <cellStyle name="Input 5 3" xfId="18095"/>
    <cellStyle name="Input 5 4" xfId="18141"/>
    <cellStyle name="Input 5 5" xfId="18212"/>
    <cellStyle name="Input 5 6" xfId="18176"/>
    <cellStyle name="Input 5 7" xfId="18207"/>
    <cellStyle name="Input 5 8" xfId="15117"/>
    <cellStyle name="Input 5 9" xfId="18430"/>
    <cellStyle name="Input 50" xfId="18693"/>
    <cellStyle name="Input 51" xfId="18664"/>
    <cellStyle name="Input 52" xfId="18665"/>
    <cellStyle name="Input 53" xfId="18680"/>
    <cellStyle name="Input 54" xfId="18706"/>
    <cellStyle name="Input 55" xfId="18707"/>
    <cellStyle name="Input 6" xfId="191"/>
    <cellStyle name="Input 6 10" xfId="18016"/>
    <cellStyle name="Input 6 11" xfId="18180"/>
    <cellStyle name="Input 6 12" xfId="18148"/>
    <cellStyle name="Input 6 13" xfId="18406"/>
    <cellStyle name="Input 6 14" xfId="18561"/>
    <cellStyle name="Input 6 15" xfId="18585"/>
    <cellStyle name="Input 6 16" xfId="18582"/>
    <cellStyle name="Input 6 17" xfId="18569"/>
    <cellStyle name="Input 6 18" xfId="18464"/>
    <cellStyle name="Input 6 19" xfId="18627"/>
    <cellStyle name="Input 6 2" xfId="18356"/>
    <cellStyle name="Input 6 3" xfId="18224"/>
    <cellStyle name="Input 6 4" xfId="18118"/>
    <cellStyle name="Input 6 5" xfId="18073"/>
    <cellStyle name="Input 6 6" xfId="18172"/>
    <cellStyle name="Input 6 7" xfId="18205"/>
    <cellStyle name="Input 6 8" xfId="15075"/>
    <cellStyle name="Input 6 9" xfId="18097"/>
    <cellStyle name="Input 7" xfId="176"/>
    <cellStyle name="Input 7 2" xfId="18361"/>
    <cellStyle name="Input 8" xfId="14865"/>
    <cellStyle name="Input 8 2" xfId="18360"/>
    <cellStyle name="Input 9" xfId="14926"/>
    <cellStyle name="Input 9 2" xfId="18371"/>
    <cellStyle name="Input calculation" xfId="2097"/>
    <cellStyle name="Input Cell" xfId="2098"/>
    <cellStyle name="Input Cells" xfId="2099"/>
    <cellStyle name="Input Cells 2" xfId="2100"/>
    <cellStyle name="Input Cells 3" xfId="2101"/>
    <cellStyle name="Input Cells 4" xfId="2102"/>
    <cellStyle name="Input Cells 5" xfId="2103"/>
    <cellStyle name="Input data" xfId="2104"/>
    <cellStyle name="Input data 2" xfId="15174"/>
    <cellStyle name="Input data 3" xfId="18329"/>
    <cellStyle name="Input estimate" xfId="2105"/>
    <cellStyle name="Input estimate 2" xfId="15120"/>
    <cellStyle name="Input estimate 3" xfId="18285"/>
    <cellStyle name="Input link" xfId="2106"/>
    <cellStyle name="Input link (different workbook)" xfId="2107"/>
    <cellStyle name="Input parameter" xfId="2108"/>
    <cellStyle name="Input parameter 2" xfId="15112"/>
    <cellStyle name="Input parameter 3" xfId="18279"/>
    <cellStyle name="Input10" xfId="2109"/>
    <cellStyle name="Input8" xfId="2110"/>
    <cellStyle name="InputBlueFont" xfId="2111"/>
    <cellStyle name="Jump" xfId="2112"/>
    <cellStyle name="Komma_DPI Performance (Unit's Level) Level 1 final version" xfId="2113"/>
    <cellStyle name="LineItemPrompt" xfId="2114"/>
    <cellStyle name="LineItemValue" xfId="2115"/>
    <cellStyle name="Link Currency (0)" xfId="2116"/>
    <cellStyle name="Link Currency (2)" xfId="2117"/>
    <cellStyle name="Link Units (0)" xfId="2118"/>
    <cellStyle name="Link Units (1)" xfId="2119"/>
    <cellStyle name="Link Units (2)" xfId="2120"/>
    <cellStyle name="Linked Cells" xfId="2121"/>
    <cellStyle name="Linked Cells 2" xfId="2122"/>
    <cellStyle name="Linked Cells 3" xfId="2123"/>
    <cellStyle name="Linked Cells 4" xfId="2124"/>
    <cellStyle name="Linked Cells 5" xfId="2125"/>
    <cellStyle name="Locked" xfId="2126"/>
    <cellStyle name="Locked 2" xfId="18436"/>
    <cellStyle name="m1" xfId="2127"/>
    <cellStyle name="Migliaia (0)_9700-ECO" xfId="2128"/>
    <cellStyle name="Migliaia_496sl1" xfId="2129"/>
    <cellStyle name="Millares" xfId="1" builtinId="3"/>
    <cellStyle name="Millares [0] 2" xfId="151"/>
    <cellStyle name="Millares 10" xfId="154"/>
    <cellStyle name="Millares 10 10" xfId="2131"/>
    <cellStyle name="Millares 10 11" xfId="2132"/>
    <cellStyle name="Millares 10 12" xfId="2133"/>
    <cellStyle name="Millares 10 13" xfId="2134"/>
    <cellStyle name="Millares 10 14" xfId="2135"/>
    <cellStyle name="Millares 10 15" xfId="2136"/>
    <cellStyle name="Millares 10 16" xfId="2137"/>
    <cellStyle name="Millares 10 17" xfId="2138"/>
    <cellStyle name="Millares 10 18" xfId="2139"/>
    <cellStyle name="Millares 10 19" xfId="2140"/>
    <cellStyle name="Millares 10 2" xfId="165"/>
    <cellStyle name="Millares 10 2 10" xfId="2142"/>
    <cellStyle name="Millares 10 2 11" xfId="2143"/>
    <cellStyle name="Millares 10 2 12" xfId="2144"/>
    <cellStyle name="Millares 10 2 13" xfId="2145"/>
    <cellStyle name="Millares 10 2 14" xfId="2146"/>
    <cellStyle name="Millares 10 2 15" xfId="2147"/>
    <cellStyle name="Millares 10 2 16" xfId="2148"/>
    <cellStyle name="Millares 10 2 16 10" xfId="2149"/>
    <cellStyle name="Millares 10 2 16 11" xfId="2150"/>
    <cellStyle name="Millares 10 2 16 12" xfId="2151"/>
    <cellStyle name="Millares 10 2 16 13" xfId="2152"/>
    <cellStyle name="Millares 10 2 16 14" xfId="2153"/>
    <cellStyle name="Millares 10 2 16 15" xfId="2154"/>
    <cellStyle name="Millares 10 2 16 16" xfId="2155"/>
    <cellStyle name="Millares 10 2 16 17" xfId="2156"/>
    <cellStyle name="Millares 10 2 16 18" xfId="2157"/>
    <cellStyle name="Millares 10 2 16 19" xfId="2158"/>
    <cellStyle name="Millares 10 2 16 2" xfId="2159"/>
    <cellStyle name="Millares 10 2 16 20" xfId="2160"/>
    <cellStyle name="Millares 10 2 16 21" xfId="2161"/>
    <cellStyle name="Millares 10 2 16 22" xfId="2162"/>
    <cellStyle name="Millares 10 2 16 23" xfId="2163"/>
    <cellStyle name="Millares 10 2 16 24" xfId="2164"/>
    <cellStyle name="Millares 10 2 16 25" xfId="2165"/>
    <cellStyle name="Millares 10 2 16 26" xfId="2166"/>
    <cellStyle name="Millares 10 2 16 27" xfId="2167"/>
    <cellStyle name="Millares 10 2 16 28" xfId="2168"/>
    <cellStyle name="Millares 10 2 16 29" xfId="2169"/>
    <cellStyle name="Millares 10 2 16 3" xfId="2170"/>
    <cellStyle name="Millares 10 2 16 30" xfId="2171"/>
    <cellStyle name="Millares 10 2 16 31" xfId="2172"/>
    <cellStyle name="Millares 10 2 16 32" xfId="2173"/>
    <cellStyle name="Millares 10 2 16 33" xfId="2174"/>
    <cellStyle name="Millares 10 2 16 34" xfId="2175"/>
    <cellStyle name="Millares 10 2 16 35" xfId="2176"/>
    <cellStyle name="Millares 10 2 16 4" xfId="2177"/>
    <cellStyle name="Millares 10 2 16 5" xfId="2178"/>
    <cellStyle name="Millares 10 2 16 6" xfId="2179"/>
    <cellStyle name="Millares 10 2 16 7" xfId="2180"/>
    <cellStyle name="Millares 10 2 16 8" xfId="2181"/>
    <cellStyle name="Millares 10 2 16 9" xfId="2182"/>
    <cellStyle name="Millares 10 2 17" xfId="2183"/>
    <cellStyle name="Millares 10 2 18" xfId="2184"/>
    <cellStyle name="Millares 10 2 19" xfId="16569"/>
    <cellStyle name="Millares 10 2 2" xfId="2185"/>
    <cellStyle name="Millares 10 2 2 2" xfId="2186"/>
    <cellStyle name="Millares 10 2 2 3" xfId="2187"/>
    <cellStyle name="Millares 10 2 2 4" xfId="2188"/>
    <cellStyle name="Millares 10 2 2 5" xfId="2189"/>
    <cellStyle name="Millares 10 2 2 6" xfId="2190"/>
    <cellStyle name="Millares 10 2 2 7" xfId="2191"/>
    <cellStyle name="Millares 10 2 20" xfId="2141"/>
    <cellStyle name="Millares 10 2 3" xfId="2192"/>
    <cellStyle name="Millares 10 2 4" xfId="2193"/>
    <cellStyle name="Millares 10 2 5" xfId="2194"/>
    <cellStyle name="Millares 10 2 6" xfId="2195"/>
    <cellStyle name="Millares 10 2 7" xfId="2196"/>
    <cellStyle name="Millares 10 2 8" xfId="2197"/>
    <cellStyle name="Millares 10 2 9" xfId="2198"/>
    <cellStyle name="Millares 10 20" xfId="2199"/>
    <cellStyle name="Millares 10 21" xfId="2200"/>
    <cellStyle name="Millares 10 22" xfId="2201"/>
    <cellStyle name="Millares 10 23" xfId="18619"/>
    <cellStyle name="Millares 10 24" xfId="2130"/>
    <cellStyle name="Millares 10 25" xfId="18698"/>
    <cellStyle name="Millares 10 3" xfId="224"/>
    <cellStyle name="Millares 10 3 10" xfId="2203"/>
    <cellStyle name="Millares 10 3 11" xfId="2204"/>
    <cellStyle name="Millares 10 3 12" xfId="2205"/>
    <cellStyle name="Millares 10 3 13" xfId="2206"/>
    <cellStyle name="Millares 10 3 14" xfId="2207"/>
    <cellStyle name="Millares 10 3 15" xfId="2208"/>
    <cellStyle name="Millares 10 3 16" xfId="2209"/>
    <cellStyle name="Millares 10 3 16 10" xfId="2210"/>
    <cellStyle name="Millares 10 3 16 11" xfId="2211"/>
    <cellStyle name="Millares 10 3 16 12" xfId="2212"/>
    <cellStyle name="Millares 10 3 16 13" xfId="2213"/>
    <cellStyle name="Millares 10 3 16 14" xfId="2214"/>
    <cellStyle name="Millares 10 3 16 15" xfId="2215"/>
    <cellStyle name="Millares 10 3 16 16" xfId="2216"/>
    <cellStyle name="Millares 10 3 16 17" xfId="2217"/>
    <cellStyle name="Millares 10 3 16 18" xfId="2218"/>
    <cellStyle name="Millares 10 3 16 19" xfId="2219"/>
    <cellStyle name="Millares 10 3 16 2" xfId="2220"/>
    <cellStyle name="Millares 10 3 16 20" xfId="2221"/>
    <cellStyle name="Millares 10 3 16 21" xfId="2222"/>
    <cellStyle name="Millares 10 3 16 22" xfId="2223"/>
    <cellStyle name="Millares 10 3 16 23" xfId="2224"/>
    <cellStyle name="Millares 10 3 16 24" xfId="2225"/>
    <cellStyle name="Millares 10 3 16 25" xfId="2226"/>
    <cellStyle name="Millares 10 3 16 26" xfId="2227"/>
    <cellStyle name="Millares 10 3 16 27" xfId="2228"/>
    <cellStyle name="Millares 10 3 16 28" xfId="2229"/>
    <cellStyle name="Millares 10 3 16 29" xfId="2230"/>
    <cellStyle name="Millares 10 3 16 3" xfId="2231"/>
    <cellStyle name="Millares 10 3 16 30" xfId="2232"/>
    <cellStyle name="Millares 10 3 16 31" xfId="2233"/>
    <cellStyle name="Millares 10 3 16 32" xfId="2234"/>
    <cellStyle name="Millares 10 3 16 33" xfId="2235"/>
    <cellStyle name="Millares 10 3 16 34" xfId="2236"/>
    <cellStyle name="Millares 10 3 16 35" xfId="2237"/>
    <cellStyle name="Millares 10 3 16 4" xfId="2238"/>
    <cellStyle name="Millares 10 3 16 5" xfId="2239"/>
    <cellStyle name="Millares 10 3 16 6" xfId="2240"/>
    <cellStyle name="Millares 10 3 16 7" xfId="2241"/>
    <cellStyle name="Millares 10 3 16 8" xfId="2242"/>
    <cellStyle name="Millares 10 3 16 9" xfId="2243"/>
    <cellStyle name="Millares 10 3 17" xfId="2244"/>
    <cellStyle name="Millares 10 3 18" xfId="2245"/>
    <cellStyle name="Millares 10 3 19" xfId="2202"/>
    <cellStyle name="Millares 10 3 2" xfId="2246"/>
    <cellStyle name="Millares 10 3 2 2" xfId="2247"/>
    <cellStyle name="Millares 10 3 2 3" xfId="2248"/>
    <cellStyle name="Millares 10 3 2 4" xfId="2249"/>
    <cellStyle name="Millares 10 3 2 5" xfId="2250"/>
    <cellStyle name="Millares 10 3 2 6" xfId="2251"/>
    <cellStyle name="Millares 10 3 2 7" xfId="2252"/>
    <cellStyle name="Millares 10 3 3" xfId="2253"/>
    <cellStyle name="Millares 10 3 4" xfId="2254"/>
    <cellStyle name="Millares 10 3 5" xfId="2255"/>
    <cellStyle name="Millares 10 3 6" xfId="2256"/>
    <cellStyle name="Millares 10 3 7" xfId="2257"/>
    <cellStyle name="Millares 10 3 8" xfId="2258"/>
    <cellStyle name="Millares 10 3 9" xfId="2259"/>
    <cellStyle name="Millares 10 4" xfId="2260"/>
    <cellStyle name="Millares 10 5" xfId="2261"/>
    <cellStyle name="Millares 10 6" xfId="2262"/>
    <cellStyle name="Millares 10 7" xfId="2263"/>
    <cellStyle name="Millares 10 7 10" xfId="2264"/>
    <cellStyle name="Millares 10 7 11" xfId="2265"/>
    <cellStyle name="Millares 10 7 12" xfId="2266"/>
    <cellStyle name="Millares 10 7 13" xfId="2267"/>
    <cellStyle name="Millares 10 7 14" xfId="2268"/>
    <cellStyle name="Millares 10 7 15" xfId="2269"/>
    <cellStyle name="Millares 10 7 2" xfId="2270"/>
    <cellStyle name="Millares 10 7 2 2" xfId="2271"/>
    <cellStyle name="Millares 10 7 2 3" xfId="2272"/>
    <cellStyle name="Millares 10 7 2 4" xfId="2273"/>
    <cellStyle name="Millares 10 7 2 5" xfId="2274"/>
    <cellStyle name="Millares 10 7 2 6" xfId="2275"/>
    <cellStyle name="Millares 10 7 2 7" xfId="2276"/>
    <cellStyle name="Millares 10 7 3" xfId="2277"/>
    <cellStyle name="Millares 10 7 4" xfId="2278"/>
    <cellStyle name="Millares 10 7 5" xfId="2279"/>
    <cellStyle name="Millares 10 7 6" xfId="2280"/>
    <cellStyle name="Millares 10 7 7" xfId="2281"/>
    <cellStyle name="Millares 10 7 8" xfId="2282"/>
    <cellStyle name="Millares 10 7 9" xfId="2283"/>
    <cellStyle name="Millares 10 8" xfId="2284"/>
    <cellStyle name="Millares 10 8 10" xfId="2285"/>
    <cellStyle name="Millares 10 8 11" xfId="2286"/>
    <cellStyle name="Millares 10 8 2" xfId="2287"/>
    <cellStyle name="Millares 10 8 2 2" xfId="2288"/>
    <cellStyle name="Millares 10 8 2 3" xfId="2289"/>
    <cellStyle name="Millares 10 8 2 4" xfId="2290"/>
    <cellStyle name="Millares 10 8 2 5" xfId="2291"/>
    <cellStyle name="Millares 10 8 2 6" xfId="2292"/>
    <cellStyle name="Millares 10 8 3" xfId="2293"/>
    <cellStyle name="Millares 10 8 4" xfId="2294"/>
    <cellStyle name="Millares 10 8 5" xfId="2295"/>
    <cellStyle name="Millares 10 8 6" xfId="2296"/>
    <cellStyle name="Millares 10 8 7" xfId="2297"/>
    <cellStyle name="Millares 10 8 8" xfId="2298"/>
    <cellStyle name="Millares 10 8 9" xfId="2299"/>
    <cellStyle name="Millares 10 9" xfId="2300"/>
    <cellStyle name="Millares 11" xfId="2301"/>
    <cellStyle name="Millares 11 10" xfId="2302"/>
    <cellStyle name="Millares 11 11" xfId="17830"/>
    <cellStyle name="Millares 11 12" xfId="18700"/>
    <cellStyle name="Millares 11 2" xfId="2303"/>
    <cellStyle name="Millares 11 3" xfId="2304"/>
    <cellStyle name="Millares 11 4" xfId="2305"/>
    <cellStyle name="Millares 11 5" xfId="2306"/>
    <cellStyle name="Millares 11 6" xfId="2307"/>
    <cellStyle name="Millares 11 7" xfId="2308"/>
    <cellStyle name="Millares 11 8" xfId="2309"/>
    <cellStyle name="Millares 11 9" xfId="2310"/>
    <cellStyle name="Millares 12" xfId="2311"/>
    <cellStyle name="Millares 12 10" xfId="2312"/>
    <cellStyle name="Millares 12 10 2" xfId="2313"/>
    <cellStyle name="Millares 12 10 3" xfId="2314"/>
    <cellStyle name="Millares 12 10 4" xfId="2315"/>
    <cellStyle name="Millares 12 11" xfId="2316"/>
    <cellStyle name="Millares 12 11 2" xfId="2317"/>
    <cellStyle name="Millares 12 11 3" xfId="2318"/>
    <cellStyle name="Millares 12 11 4" xfId="2319"/>
    <cellStyle name="Millares 12 12" xfId="2320"/>
    <cellStyle name="Millares 12 12 2" xfId="2321"/>
    <cellStyle name="Millares 12 12 3" xfId="2322"/>
    <cellStyle name="Millares 12 12 4" xfId="2323"/>
    <cellStyle name="Millares 12 13" xfId="2324"/>
    <cellStyle name="Millares 12 13 2" xfId="2325"/>
    <cellStyle name="Millares 12 13 3" xfId="2326"/>
    <cellStyle name="Millares 12 13 4" xfId="2327"/>
    <cellStyle name="Millares 12 14" xfId="2328"/>
    <cellStyle name="Millares 12 14 2" xfId="2329"/>
    <cellStyle name="Millares 12 14 3" xfId="2330"/>
    <cellStyle name="Millares 12 14 4" xfId="2331"/>
    <cellStyle name="Millares 12 15" xfId="2332"/>
    <cellStyle name="Millares 12 15 2" xfId="2333"/>
    <cellStyle name="Millares 12 15 3" xfId="2334"/>
    <cellStyle name="Millares 12 15 4" xfId="2335"/>
    <cellStyle name="Millares 12 16" xfId="2336"/>
    <cellStyle name="Millares 12 16 2" xfId="2337"/>
    <cellStyle name="Millares 12 16 3" xfId="2338"/>
    <cellStyle name="Millares 12 16 4" xfId="2339"/>
    <cellStyle name="Millares 12 17" xfId="2340"/>
    <cellStyle name="Millares 12 18" xfId="2341"/>
    <cellStyle name="Millares 12 19" xfId="2342"/>
    <cellStyle name="Millares 12 2" xfId="2343"/>
    <cellStyle name="Millares 12 2 2" xfId="2344"/>
    <cellStyle name="Millares 12 2 3" xfId="2345"/>
    <cellStyle name="Millares 12 2 4" xfId="2346"/>
    <cellStyle name="Millares 12 20" xfId="2347"/>
    <cellStyle name="Millares 12 21" xfId="2348"/>
    <cellStyle name="Millares 12 22" xfId="2349"/>
    <cellStyle name="Millares 12 23" xfId="2350"/>
    <cellStyle name="Millares 12 24" xfId="2351"/>
    <cellStyle name="Millares 12 25" xfId="2352"/>
    <cellStyle name="Millares 12 26" xfId="2353"/>
    <cellStyle name="Millares 12 27" xfId="2354"/>
    <cellStyle name="Millares 12 28" xfId="2355"/>
    <cellStyle name="Millares 12 29" xfId="2356"/>
    <cellStyle name="Millares 12 3" xfId="2357"/>
    <cellStyle name="Millares 12 3 2" xfId="2358"/>
    <cellStyle name="Millares 12 3 3" xfId="2359"/>
    <cellStyle name="Millares 12 3 4" xfId="2360"/>
    <cellStyle name="Millares 12 30" xfId="2361"/>
    <cellStyle name="Millares 12 31" xfId="2362"/>
    <cellStyle name="Millares 12 32" xfId="2363"/>
    <cellStyle name="Millares 12 33" xfId="2364"/>
    <cellStyle name="Millares 12 34" xfId="2365"/>
    <cellStyle name="Millares 12 35" xfId="2366"/>
    <cellStyle name="Millares 12 36" xfId="2367"/>
    <cellStyle name="Millares 12 37" xfId="2368"/>
    <cellStyle name="Millares 12 38" xfId="2369"/>
    <cellStyle name="Millares 12 39" xfId="15203"/>
    <cellStyle name="Millares 12 4" xfId="2370"/>
    <cellStyle name="Millares 12 4 2" xfId="2371"/>
    <cellStyle name="Millares 12 4 3" xfId="2372"/>
    <cellStyle name="Millares 12 4 4" xfId="2373"/>
    <cellStyle name="Millares 12 5" xfId="2374"/>
    <cellStyle name="Millares 12 5 2" xfId="2375"/>
    <cellStyle name="Millares 12 5 3" xfId="2376"/>
    <cellStyle name="Millares 12 5 4" xfId="2377"/>
    <cellStyle name="Millares 12 6" xfId="2378"/>
    <cellStyle name="Millares 12 6 2" xfId="2379"/>
    <cellStyle name="Millares 12 6 3" xfId="2380"/>
    <cellStyle name="Millares 12 6 4" xfId="2381"/>
    <cellStyle name="Millares 12 7" xfId="2382"/>
    <cellStyle name="Millares 12 7 2" xfId="2383"/>
    <cellStyle name="Millares 12 7 3" xfId="2384"/>
    <cellStyle name="Millares 12 7 4" xfId="2385"/>
    <cellStyle name="Millares 12 8" xfId="2386"/>
    <cellStyle name="Millares 12 8 2" xfId="2387"/>
    <cellStyle name="Millares 12 8 3" xfId="2388"/>
    <cellStyle name="Millares 12 8 4" xfId="2389"/>
    <cellStyle name="Millares 12 9" xfId="2390"/>
    <cellStyle name="Millares 12 9 2" xfId="2391"/>
    <cellStyle name="Millares 12 9 3" xfId="2392"/>
    <cellStyle name="Millares 12 9 4" xfId="2393"/>
    <cellStyle name="Millares 13" xfId="2394"/>
    <cellStyle name="Millares 13 2" xfId="2395"/>
    <cellStyle name="Millares 13 3" xfId="2396"/>
    <cellStyle name="Millares 13 4" xfId="2397"/>
    <cellStyle name="Millares 13 5" xfId="15201"/>
    <cellStyle name="Millares 14" xfId="2398"/>
    <cellStyle name="Millares 14 10" xfId="2399"/>
    <cellStyle name="Millares 14 10 2" xfId="2400"/>
    <cellStyle name="Millares 14 10 3" xfId="2401"/>
    <cellStyle name="Millares 14 10 4" xfId="2402"/>
    <cellStyle name="Millares 14 11" xfId="2403"/>
    <cellStyle name="Millares 14 11 2" xfId="2404"/>
    <cellStyle name="Millares 14 11 3" xfId="2405"/>
    <cellStyle name="Millares 14 11 4" xfId="2406"/>
    <cellStyle name="Millares 14 12" xfId="2407"/>
    <cellStyle name="Millares 14 12 2" xfId="2408"/>
    <cellStyle name="Millares 14 12 3" xfId="2409"/>
    <cellStyle name="Millares 14 12 4" xfId="2410"/>
    <cellStyle name="Millares 14 13" xfId="2411"/>
    <cellStyle name="Millares 14 13 2" xfId="2412"/>
    <cellStyle name="Millares 14 13 3" xfId="2413"/>
    <cellStyle name="Millares 14 13 4" xfId="2414"/>
    <cellStyle name="Millares 14 14" xfId="2415"/>
    <cellStyle name="Millares 14 14 2" xfId="2416"/>
    <cellStyle name="Millares 14 14 3" xfId="2417"/>
    <cellStyle name="Millares 14 14 4" xfId="2418"/>
    <cellStyle name="Millares 14 15" xfId="2419"/>
    <cellStyle name="Millares 14 15 2" xfId="2420"/>
    <cellStyle name="Millares 14 15 3" xfId="2421"/>
    <cellStyle name="Millares 14 15 4" xfId="2422"/>
    <cellStyle name="Millares 14 16" xfId="2423"/>
    <cellStyle name="Millares 14 16 2" xfId="2424"/>
    <cellStyle name="Millares 14 16 3" xfId="2425"/>
    <cellStyle name="Millares 14 16 4" xfId="2426"/>
    <cellStyle name="Millares 14 17" xfId="2427"/>
    <cellStyle name="Millares 14 17 2" xfId="2428"/>
    <cellStyle name="Millares 14 17 3" xfId="2429"/>
    <cellStyle name="Millares 14 17 4" xfId="2430"/>
    <cellStyle name="Millares 14 18" xfId="2431"/>
    <cellStyle name="Millares 14 19" xfId="2432"/>
    <cellStyle name="Millares 14 2" xfId="2433"/>
    <cellStyle name="Millares 14 2 10" xfId="2434"/>
    <cellStyle name="Millares 14 2 11" xfId="2435"/>
    <cellStyle name="Millares 14 2 12" xfId="2436"/>
    <cellStyle name="Millares 14 2 13" xfId="2437"/>
    <cellStyle name="Millares 14 2 14" xfId="2438"/>
    <cellStyle name="Millares 14 2 15" xfId="2439"/>
    <cellStyle name="Millares 14 2 2" xfId="2440"/>
    <cellStyle name="Millares 14 2 2 2" xfId="2441"/>
    <cellStyle name="Millares 14 2 2 3" xfId="2442"/>
    <cellStyle name="Millares 14 2 2 4" xfId="2443"/>
    <cellStyle name="Millares 14 2 2 5" xfId="2444"/>
    <cellStyle name="Millares 14 2 2 6" xfId="2445"/>
    <cellStyle name="Millares 14 2 2 7" xfId="2446"/>
    <cellStyle name="Millares 14 2 3" xfId="2447"/>
    <cellStyle name="Millares 14 2 4" xfId="2448"/>
    <cellStyle name="Millares 14 2 5" xfId="2449"/>
    <cellStyle name="Millares 14 2 6" xfId="2450"/>
    <cellStyle name="Millares 14 2 7" xfId="2451"/>
    <cellStyle name="Millares 14 2 8" xfId="2452"/>
    <cellStyle name="Millares 14 2 9" xfId="2453"/>
    <cellStyle name="Millares 14 20" xfId="2454"/>
    <cellStyle name="Millares 14 21" xfId="2455"/>
    <cellStyle name="Millares 14 22" xfId="2456"/>
    <cellStyle name="Millares 14 23" xfId="2457"/>
    <cellStyle name="Millares 14 24" xfId="2458"/>
    <cellStyle name="Millares 14 25" xfId="2459"/>
    <cellStyle name="Millares 14 26" xfId="2460"/>
    <cellStyle name="Millares 14 27" xfId="2461"/>
    <cellStyle name="Millares 14 28" xfId="2462"/>
    <cellStyle name="Millares 14 29" xfId="2463"/>
    <cellStyle name="Millares 14 3" xfId="2464"/>
    <cellStyle name="Millares 14 3 2" xfId="2465"/>
    <cellStyle name="Millares 14 3 3" xfId="2466"/>
    <cellStyle name="Millares 14 3 4" xfId="2467"/>
    <cellStyle name="Millares 14 30" xfId="2468"/>
    <cellStyle name="Millares 14 31" xfId="2469"/>
    <cellStyle name="Millares 14 32" xfId="2470"/>
    <cellStyle name="Millares 14 33" xfId="2471"/>
    <cellStyle name="Millares 14 34" xfId="2472"/>
    <cellStyle name="Millares 14 35" xfId="2473"/>
    <cellStyle name="Millares 14 36" xfId="2474"/>
    <cellStyle name="Millares 14 37" xfId="2475"/>
    <cellStyle name="Millares 14 38" xfId="2476"/>
    <cellStyle name="Millares 14 39" xfId="2477"/>
    <cellStyle name="Millares 14 4" xfId="2478"/>
    <cellStyle name="Millares 14 4 2" xfId="2479"/>
    <cellStyle name="Millares 14 4 3" xfId="2480"/>
    <cellStyle name="Millares 14 4 4" xfId="2481"/>
    <cellStyle name="Millares 14 40" xfId="15192"/>
    <cellStyle name="Millares 14 5" xfId="2482"/>
    <cellStyle name="Millares 14 5 2" xfId="2483"/>
    <cellStyle name="Millares 14 5 3" xfId="2484"/>
    <cellStyle name="Millares 14 5 4" xfId="2485"/>
    <cellStyle name="Millares 14 6" xfId="2486"/>
    <cellStyle name="Millares 14 6 2" xfId="2487"/>
    <cellStyle name="Millares 14 6 3" xfId="2488"/>
    <cellStyle name="Millares 14 6 4" xfId="2489"/>
    <cellStyle name="Millares 14 7" xfId="2490"/>
    <cellStyle name="Millares 14 7 2" xfId="2491"/>
    <cellStyle name="Millares 14 7 3" xfId="2492"/>
    <cellStyle name="Millares 14 7 4" xfId="2493"/>
    <cellStyle name="Millares 14 8" xfId="2494"/>
    <cellStyle name="Millares 14 8 2" xfId="2495"/>
    <cellStyle name="Millares 14 8 3" xfId="2496"/>
    <cellStyle name="Millares 14 8 4" xfId="2497"/>
    <cellStyle name="Millares 14 9" xfId="2498"/>
    <cellStyle name="Millares 14 9 2" xfId="2499"/>
    <cellStyle name="Millares 14 9 3" xfId="2500"/>
    <cellStyle name="Millares 14 9 4" xfId="2501"/>
    <cellStyle name="Millares 15" xfId="2502"/>
    <cellStyle name="Millares 15 10" xfId="2503"/>
    <cellStyle name="Millares 15 11" xfId="2504"/>
    <cellStyle name="Millares 15 12" xfId="2505"/>
    <cellStyle name="Millares 15 13" xfId="2506"/>
    <cellStyle name="Millares 15 14" xfId="2507"/>
    <cellStyle name="Millares 15 15" xfId="2508"/>
    <cellStyle name="Millares 15 16" xfId="2509"/>
    <cellStyle name="Millares 15 17" xfId="2510"/>
    <cellStyle name="Millares 15 18" xfId="2511"/>
    <cellStyle name="Millares 15 19" xfId="2512"/>
    <cellStyle name="Millares 15 2" xfId="2513"/>
    <cellStyle name="Millares 15 2 10" xfId="2514"/>
    <cellStyle name="Millares 15 2 11" xfId="2515"/>
    <cellStyle name="Millares 15 2 12" xfId="2516"/>
    <cellStyle name="Millares 15 2 13" xfId="2517"/>
    <cellStyle name="Millares 15 2 14" xfId="2518"/>
    <cellStyle name="Millares 15 2 15" xfId="2519"/>
    <cellStyle name="Millares 15 2 2" xfId="2520"/>
    <cellStyle name="Millares 15 2 2 2" xfId="2521"/>
    <cellStyle name="Millares 15 2 2 3" xfId="2522"/>
    <cellStyle name="Millares 15 2 2 4" xfId="2523"/>
    <cellStyle name="Millares 15 2 2 5" xfId="2524"/>
    <cellStyle name="Millares 15 2 2 6" xfId="2525"/>
    <cellStyle name="Millares 15 2 2 7" xfId="2526"/>
    <cellStyle name="Millares 15 2 3" xfId="2527"/>
    <cellStyle name="Millares 15 2 4" xfId="2528"/>
    <cellStyle name="Millares 15 2 5" xfId="2529"/>
    <cellStyle name="Millares 15 2 6" xfId="2530"/>
    <cellStyle name="Millares 15 2 7" xfId="2531"/>
    <cellStyle name="Millares 15 2 8" xfId="2532"/>
    <cellStyle name="Millares 15 2 9" xfId="2533"/>
    <cellStyle name="Millares 15 20" xfId="2534"/>
    <cellStyle name="Millares 15 21" xfId="2535"/>
    <cellStyle name="Millares 15 22" xfId="2536"/>
    <cellStyle name="Millares 15 23" xfId="2537"/>
    <cellStyle name="Millares 15 24" xfId="2538"/>
    <cellStyle name="Millares 15 25" xfId="2539"/>
    <cellStyle name="Millares 15 26" xfId="2540"/>
    <cellStyle name="Millares 15 27" xfId="2541"/>
    <cellStyle name="Millares 15 28" xfId="2542"/>
    <cellStyle name="Millares 15 29" xfId="2543"/>
    <cellStyle name="Millares 15 3" xfId="2544"/>
    <cellStyle name="Millares 15 30" xfId="2545"/>
    <cellStyle name="Millares 15 31" xfId="2546"/>
    <cellStyle name="Millares 15 32" xfId="2547"/>
    <cellStyle name="Millares 15 33" xfId="2548"/>
    <cellStyle name="Millares 15 34" xfId="2549"/>
    <cellStyle name="Millares 15 35" xfId="2550"/>
    <cellStyle name="Millares 15 36" xfId="2551"/>
    <cellStyle name="Millares 15 37" xfId="2552"/>
    <cellStyle name="Millares 15 38" xfId="2553"/>
    <cellStyle name="Millares 15 39" xfId="2554"/>
    <cellStyle name="Millares 15 4" xfId="2555"/>
    <cellStyle name="Millares 15 40" xfId="15191"/>
    <cellStyle name="Millares 15 5" xfId="2556"/>
    <cellStyle name="Millares 15 6" xfId="2557"/>
    <cellStyle name="Millares 15 7" xfId="2558"/>
    <cellStyle name="Millares 15 8" xfId="2559"/>
    <cellStyle name="Millares 15 9" xfId="2560"/>
    <cellStyle name="Millares 16" xfId="2561"/>
    <cellStyle name="Millares 16 10" xfId="2562"/>
    <cellStyle name="Millares 16 11" xfId="2563"/>
    <cellStyle name="Millares 16 12" xfId="2564"/>
    <cellStyle name="Millares 16 13" xfId="2565"/>
    <cellStyle name="Millares 16 14" xfId="2566"/>
    <cellStyle name="Millares 16 15" xfId="2567"/>
    <cellStyle name="Millares 16 16" xfId="2568"/>
    <cellStyle name="Millares 16 17" xfId="2569"/>
    <cellStyle name="Millares 16 18" xfId="2570"/>
    <cellStyle name="Millares 16 19" xfId="2571"/>
    <cellStyle name="Millares 16 2" xfId="2572"/>
    <cellStyle name="Millares 16 2 2" xfId="2573"/>
    <cellStyle name="Millares 16 2 3" xfId="2574"/>
    <cellStyle name="Millares 16 20" xfId="2575"/>
    <cellStyle name="Millares 16 21" xfId="2576"/>
    <cellStyle name="Millares 16 22" xfId="2577"/>
    <cellStyle name="Millares 16 23" xfId="2578"/>
    <cellStyle name="Millares 16 24" xfId="2579"/>
    <cellStyle name="Millares 16 25" xfId="2580"/>
    <cellStyle name="Millares 16 26" xfId="2581"/>
    <cellStyle name="Millares 16 27" xfId="2582"/>
    <cellStyle name="Millares 16 28" xfId="2583"/>
    <cellStyle name="Millares 16 29" xfId="2584"/>
    <cellStyle name="Millares 16 3" xfId="2585"/>
    <cellStyle name="Millares 16 30" xfId="2586"/>
    <cellStyle name="Millares 16 31" xfId="2587"/>
    <cellStyle name="Millares 16 32" xfId="2588"/>
    <cellStyle name="Millares 16 33" xfId="2589"/>
    <cellStyle name="Millares 16 34" xfId="2590"/>
    <cellStyle name="Millares 16 35" xfId="2591"/>
    <cellStyle name="Millares 16 36" xfId="2592"/>
    <cellStyle name="Millares 16 37" xfId="325"/>
    <cellStyle name="Millares 16 37 2" xfId="14866"/>
    <cellStyle name="Millares 16 37 3" xfId="2593"/>
    <cellStyle name="Millares 16 38" xfId="2594"/>
    <cellStyle name="Millares 16 39" xfId="2595"/>
    <cellStyle name="Millares 16 4" xfId="2596"/>
    <cellStyle name="Millares 16 5" xfId="2597"/>
    <cellStyle name="Millares 16 6" xfId="2598"/>
    <cellStyle name="Millares 16 7" xfId="2599"/>
    <cellStyle name="Millares 16 8" xfId="2600"/>
    <cellStyle name="Millares 16 9" xfId="2601"/>
    <cellStyle name="Millares 17" xfId="2602"/>
    <cellStyle name="Millares 17 10" xfId="2603"/>
    <cellStyle name="Millares 17 11" xfId="2604"/>
    <cellStyle name="Millares 17 12" xfId="2605"/>
    <cellStyle name="Millares 17 13" xfId="2606"/>
    <cellStyle name="Millares 17 14" xfId="2607"/>
    <cellStyle name="Millares 17 15" xfId="2608"/>
    <cellStyle name="Millares 17 16" xfId="2609"/>
    <cellStyle name="Millares 17 17" xfId="2610"/>
    <cellStyle name="Millares 17 18" xfId="2611"/>
    <cellStyle name="Millares 17 19" xfId="2612"/>
    <cellStyle name="Millares 17 2" xfId="2613"/>
    <cellStyle name="Millares 17 20" xfId="2614"/>
    <cellStyle name="Millares 17 21" xfId="2615"/>
    <cellStyle name="Millares 17 22" xfId="2616"/>
    <cellStyle name="Millares 17 23" xfId="2617"/>
    <cellStyle name="Millares 17 24" xfId="2618"/>
    <cellStyle name="Millares 17 25" xfId="2619"/>
    <cellStyle name="Millares 17 26" xfId="2620"/>
    <cellStyle name="Millares 17 27" xfId="2621"/>
    <cellStyle name="Millares 17 28" xfId="2622"/>
    <cellStyle name="Millares 17 29" xfId="2623"/>
    <cellStyle name="Millares 17 3" xfId="2624"/>
    <cellStyle name="Millares 17 30" xfId="2625"/>
    <cellStyle name="Millares 17 31" xfId="2626"/>
    <cellStyle name="Millares 17 32" xfId="2627"/>
    <cellStyle name="Millares 17 33" xfId="2628"/>
    <cellStyle name="Millares 17 34" xfId="2629"/>
    <cellStyle name="Millares 17 35" xfId="2630"/>
    <cellStyle name="Millares 17 36" xfId="2631"/>
    <cellStyle name="Millares 17 37" xfId="2632"/>
    <cellStyle name="Millares 17 38" xfId="2633"/>
    <cellStyle name="Millares 17 4" xfId="2634"/>
    <cellStyle name="Millares 17 5" xfId="2635"/>
    <cellStyle name="Millares 17 6" xfId="2636"/>
    <cellStyle name="Millares 17 7" xfId="2637"/>
    <cellStyle name="Millares 17 8" xfId="2638"/>
    <cellStyle name="Millares 17 9" xfId="2639"/>
    <cellStyle name="Millares 18" xfId="2640"/>
    <cellStyle name="Millares 18 10" xfId="2641"/>
    <cellStyle name="Millares 18 10 2" xfId="2642"/>
    <cellStyle name="Millares 18 11" xfId="2643"/>
    <cellStyle name="Millares 18 11 2" xfId="2644"/>
    <cellStyle name="Millares 18 12" xfId="2645"/>
    <cellStyle name="Millares 18 12 2" xfId="2646"/>
    <cellStyle name="Millares 18 13" xfId="2647"/>
    <cellStyle name="Millares 18 2" xfId="2648"/>
    <cellStyle name="Millares 18 2 10" xfId="2649"/>
    <cellStyle name="Millares 18 2 11" xfId="2650"/>
    <cellStyle name="Millares 18 2 12" xfId="2651"/>
    <cellStyle name="Millares 18 2 13" xfId="2652"/>
    <cellStyle name="Millares 18 2 14" xfId="2653"/>
    <cellStyle name="Millares 18 2 15" xfId="2654"/>
    <cellStyle name="Millares 18 2 2" xfId="2655"/>
    <cellStyle name="Millares 18 2 2 2" xfId="2656"/>
    <cellStyle name="Millares 18 2 2 3" xfId="2657"/>
    <cellStyle name="Millares 18 2 2 4" xfId="2658"/>
    <cellStyle name="Millares 18 2 2 5" xfId="2659"/>
    <cellStyle name="Millares 18 2 2 6" xfId="2660"/>
    <cellStyle name="Millares 18 2 2 7" xfId="2661"/>
    <cellStyle name="Millares 18 2 3" xfId="2662"/>
    <cellStyle name="Millares 18 2 4" xfId="2663"/>
    <cellStyle name="Millares 18 2 5" xfId="2664"/>
    <cellStyle name="Millares 18 2 6" xfId="2665"/>
    <cellStyle name="Millares 18 2 7" xfId="2666"/>
    <cellStyle name="Millares 18 2 8" xfId="2667"/>
    <cellStyle name="Millares 18 2 9" xfId="2668"/>
    <cellStyle name="Millares 18 3" xfId="2669"/>
    <cellStyle name="Millares 18 3 2" xfId="2670"/>
    <cellStyle name="Millares 18 4" xfId="2671"/>
    <cellStyle name="Millares 18 4 2" xfId="2672"/>
    <cellStyle name="Millares 18 5" xfId="2673"/>
    <cellStyle name="Millares 18 5 2" xfId="2674"/>
    <cellStyle name="Millares 18 6" xfId="2675"/>
    <cellStyle name="Millares 18 6 2" xfId="2676"/>
    <cellStyle name="Millares 18 7" xfId="2677"/>
    <cellStyle name="Millares 18 7 2" xfId="2678"/>
    <cellStyle name="Millares 18 8" xfId="2679"/>
    <cellStyle name="Millares 18 8 2" xfId="2680"/>
    <cellStyle name="Millares 18 9" xfId="2681"/>
    <cellStyle name="Millares 18 9 2" xfId="2682"/>
    <cellStyle name="Millares 19" xfId="2683"/>
    <cellStyle name="Millares 19 10" xfId="2684"/>
    <cellStyle name="Millares 19 10 2" xfId="2685"/>
    <cellStyle name="Millares 19 10 2 2" xfId="15032"/>
    <cellStyle name="Millares 19 10 2 3" xfId="14994"/>
    <cellStyle name="Millares 19 10 3" xfId="2686"/>
    <cellStyle name="Millares 19 10 3 2" xfId="15033"/>
    <cellStyle name="Millares 19 10 3 3" xfId="15146"/>
    <cellStyle name="Millares 19 10 4" xfId="2687"/>
    <cellStyle name="Millares 19 10 4 2" xfId="15034"/>
    <cellStyle name="Millares 19 10 4 3" xfId="15133"/>
    <cellStyle name="Millares 19 11" xfId="2688"/>
    <cellStyle name="Millares 19 11 2" xfId="2689"/>
    <cellStyle name="Millares 19 11 2 2" xfId="15035"/>
    <cellStyle name="Millares 19 11 2 3" xfId="14973"/>
    <cellStyle name="Millares 19 11 3" xfId="2690"/>
    <cellStyle name="Millares 19 11 3 2" xfId="15036"/>
    <cellStyle name="Millares 19 11 3 3" xfId="14995"/>
    <cellStyle name="Millares 19 11 4" xfId="2691"/>
    <cellStyle name="Millares 19 11 4 2" xfId="15037"/>
    <cellStyle name="Millares 19 11 4 3" xfId="14996"/>
    <cellStyle name="Millares 19 12" xfId="2692"/>
    <cellStyle name="Millares 19 12 2" xfId="2693"/>
    <cellStyle name="Millares 19 12 2 2" xfId="15038"/>
    <cellStyle name="Millares 19 12 2 3" xfId="15169"/>
    <cellStyle name="Millares 19 12 3" xfId="2694"/>
    <cellStyle name="Millares 19 12 3 2" xfId="15039"/>
    <cellStyle name="Millares 19 12 3 3" xfId="14997"/>
    <cellStyle name="Millares 19 12 4" xfId="2695"/>
    <cellStyle name="Millares 19 12 4 2" xfId="15040"/>
    <cellStyle name="Millares 19 12 4 3" xfId="14998"/>
    <cellStyle name="Millares 19 13" xfId="2696"/>
    <cellStyle name="Millares 19 14" xfId="2697"/>
    <cellStyle name="Millares 19 15" xfId="2698"/>
    <cellStyle name="Millares 19 16" xfId="2699"/>
    <cellStyle name="Millares 19 17" xfId="2700"/>
    <cellStyle name="Millares 19 18" xfId="2701"/>
    <cellStyle name="Millares 19 19" xfId="2702"/>
    <cellStyle name="Millares 19 2" xfId="2703"/>
    <cellStyle name="Millares 19 2 10" xfId="2704"/>
    <cellStyle name="Millares 19 2 11" xfId="2705"/>
    <cellStyle name="Millares 19 2 12" xfId="2706"/>
    <cellStyle name="Millares 19 2 13" xfId="2707"/>
    <cellStyle name="Millares 19 2 14" xfId="2708"/>
    <cellStyle name="Millares 19 2 15" xfId="2709"/>
    <cellStyle name="Millares 19 2 2" xfId="2710"/>
    <cellStyle name="Millares 19 2 2 2" xfId="2711"/>
    <cellStyle name="Millares 19 2 2 3" xfId="2712"/>
    <cellStyle name="Millares 19 2 2 4" xfId="2713"/>
    <cellStyle name="Millares 19 2 2 5" xfId="2714"/>
    <cellStyle name="Millares 19 2 2 6" xfId="2715"/>
    <cellStyle name="Millares 19 2 2 7" xfId="2716"/>
    <cellStyle name="Millares 19 2 3" xfId="2717"/>
    <cellStyle name="Millares 19 2 4" xfId="2718"/>
    <cellStyle name="Millares 19 2 5" xfId="2719"/>
    <cellStyle name="Millares 19 2 6" xfId="2720"/>
    <cellStyle name="Millares 19 2 7" xfId="2721"/>
    <cellStyle name="Millares 19 2 8" xfId="2722"/>
    <cellStyle name="Millares 19 2 9" xfId="2723"/>
    <cellStyle name="Millares 19 20" xfId="2724"/>
    <cellStyle name="Millares 19 21" xfId="2725"/>
    <cellStyle name="Millares 19 22" xfId="2726"/>
    <cellStyle name="Millares 19 23" xfId="2727"/>
    <cellStyle name="Millares 19 24" xfId="2728"/>
    <cellStyle name="Millares 19 25" xfId="2729"/>
    <cellStyle name="Millares 19 26" xfId="2730"/>
    <cellStyle name="Millares 19 27" xfId="2731"/>
    <cellStyle name="Millares 19 28" xfId="2732"/>
    <cellStyle name="Millares 19 29" xfId="2733"/>
    <cellStyle name="Millares 19 3" xfId="2734"/>
    <cellStyle name="Millares 19 3 2" xfId="2735"/>
    <cellStyle name="Millares 19 3 2 2" xfId="15041"/>
    <cellStyle name="Millares 19 3 2 3" xfId="14999"/>
    <cellStyle name="Millares 19 3 3" xfId="2736"/>
    <cellStyle name="Millares 19 3 3 2" xfId="15042"/>
    <cellStyle name="Millares 19 3 3 3" xfId="18315"/>
    <cellStyle name="Millares 19 3 4" xfId="2737"/>
    <cellStyle name="Millares 19 3 4 2" xfId="15043"/>
    <cellStyle name="Millares 19 3 4 3" xfId="18270"/>
    <cellStyle name="Millares 19 30" xfId="2738"/>
    <cellStyle name="Millares 19 31" xfId="2739"/>
    <cellStyle name="Millares 19 32" xfId="2740"/>
    <cellStyle name="Millares 19 33" xfId="2741"/>
    <cellStyle name="Millares 19 34" xfId="2742"/>
    <cellStyle name="Millares 19 35" xfId="2743"/>
    <cellStyle name="Millares 19 36" xfId="2744"/>
    <cellStyle name="Millares 19 37" xfId="2745"/>
    <cellStyle name="Millares 19 38" xfId="2746"/>
    <cellStyle name="Millares 19 39" xfId="2747"/>
    <cellStyle name="Millares 19 4" xfId="2748"/>
    <cellStyle name="Millares 19 4 2" xfId="2749"/>
    <cellStyle name="Millares 19 4 2 2" xfId="15044"/>
    <cellStyle name="Millares 19 4 2 3" xfId="18308"/>
    <cellStyle name="Millares 19 4 3" xfId="2750"/>
    <cellStyle name="Millares 19 4 3 2" xfId="15045"/>
    <cellStyle name="Millares 19 4 3 3" xfId="18416"/>
    <cellStyle name="Millares 19 4 4" xfId="2751"/>
    <cellStyle name="Millares 19 4 4 2" xfId="15046"/>
    <cellStyle name="Millares 19 4 4 3" xfId="18275"/>
    <cellStyle name="Millares 19 5" xfId="2752"/>
    <cellStyle name="Millares 19 5 2" xfId="2753"/>
    <cellStyle name="Millares 19 5 2 2" xfId="15047"/>
    <cellStyle name="Millares 19 5 2 3" xfId="18290"/>
    <cellStyle name="Millares 19 5 3" xfId="2754"/>
    <cellStyle name="Millares 19 5 3 2" xfId="15048"/>
    <cellStyle name="Millares 19 5 3 3" xfId="15000"/>
    <cellStyle name="Millares 19 5 4" xfId="2755"/>
    <cellStyle name="Millares 19 5 4 2" xfId="15049"/>
    <cellStyle name="Millares 19 5 4 3" xfId="15001"/>
    <cellStyle name="Millares 19 6" xfId="2756"/>
    <cellStyle name="Millares 19 6 2" xfId="2757"/>
    <cellStyle name="Millares 19 6 2 2" xfId="15050"/>
    <cellStyle name="Millares 19 6 2 3" xfId="18284"/>
    <cellStyle name="Millares 19 6 3" xfId="2758"/>
    <cellStyle name="Millares 19 6 3 2" xfId="15051"/>
    <cellStyle name="Millares 19 6 3 3" xfId="18267"/>
    <cellStyle name="Millares 19 6 4" xfId="2759"/>
    <cellStyle name="Millares 19 6 4 2" xfId="15052"/>
    <cellStyle name="Millares 19 6 4 3" xfId="18312"/>
    <cellStyle name="Millares 19 7" xfId="2760"/>
    <cellStyle name="Millares 19 7 2" xfId="2761"/>
    <cellStyle name="Millares 19 7 2 2" xfId="15053"/>
    <cellStyle name="Millares 19 7 2 3" xfId="18259"/>
    <cellStyle name="Millares 19 7 3" xfId="2762"/>
    <cellStyle name="Millares 19 7 3 2" xfId="15054"/>
    <cellStyle name="Millares 19 7 3 3" xfId="18298"/>
    <cellStyle name="Millares 19 7 4" xfId="2763"/>
    <cellStyle name="Millares 19 7 4 2" xfId="15055"/>
    <cellStyle name="Millares 19 7 4 3" xfId="18321"/>
    <cellStyle name="Millares 19 8" xfId="2764"/>
    <cellStyle name="Millares 19 8 2" xfId="2765"/>
    <cellStyle name="Millares 19 8 2 2" xfId="15056"/>
    <cellStyle name="Millares 19 8 2 3" xfId="18281"/>
    <cellStyle name="Millares 19 8 3" xfId="2766"/>
    <cellStyle name="Millares 19 8 3 2" xfId="15057"/>
    <cellStyle name="Millares 19 8 3 3" xfId="18265"/>
    <cellStyle name="Millares 19 8 4" xfId="2767"/>
    <cellStyle name="Millares 19 8 4 2" xfId="15058"/>
    <cellStyle name="Millares 19 8 4 3" xfId="18300"/>
    <cellStyle name="Millares 19 9" xfId="2768"/>
    <cellStyle name="Millares 19 9 2" xfId="2769"/>
    <cellStyle name="Millares 19 9 2 2" xfId="15059"/>
    <cellStyle name="Millares 19 9 2 3" xfId="18253"/>
    <cellStyle name="Millares 19 9 3" xfId="2770"/>
    <cellStyle name="Millares 19 9 3 2" xfId="15060"/>
    <cellStyle name="Millares 19 9 3 3" xfId="18457"/>
    <cellStyle name="Millares 19 9 4" xfId="2771"/>
    <cellStyle name="Millares 19 9 4 2" xfId="15061"/>
    <cellStyle name="Millares 19 9 4 3" xfId="18319"/>
    <cellStyle name="Millares 2" xfId="2"/>
    <cellStyle name="Millares 2 10" xfId="2772"/>
    <cellStyle name="Millares 2 10 2" xfId="2773"/>
    <cellStyle name="Millares 2 10 2 2" xfId="2774"/>
    <cellStyle name="Millares 2 10 2 3" xfId="2775"/>
    <cellStyle name="Millares 2 10 2 4" xfId="2776"/>
    <cellStyle name="Millares 2 10 3" xfId="2777"/>
    <cellStyle name="Millares 2 10 4" xfId="2778"/>
    <cellStyle name="Millares 2 10 5" xfId="2779"/>
    <cellStyle name="Millares 2 11" xfId="2780"/>
    <cellStyle name="Millares 2 11 2" xfId="2781"/>
    <cellStyle name="Millares 2 11 2 2" xfId="2782"/>
    <cellStyle name="Millares 2 11 2 3" xfId="2783"/>
    <cellStyle name="Millares 2 11 2 4" xfId="2784"/>
    <cellStyle name="Millares 2 11 3" xfId="2785"/>
    <cellStyle name="Millares 2 11 4" xfId="2786"/>
    <cellStyle name="Millares 2 11 5" xfId="2787"/>
    <cellStyle name="Millares 2 12" xfId="2788"/>
    <cellStyle name="Millares 2 12 2" xfId="2789"/>
    <cellStyle name="Millares 2 12 2 2" xfId="2790"/>
    <cellStyle name="Millares 2 12 2 3" xfId="2791"/>
    <cellStyle name="Millares 2 12 2 4" xfId="2792"/>
    <cellStyle name="Millares 2 12 3" xfId="2793"/>
    <cellStyle name="Millares 2 12 4" xfId="2794"/>
    <cellStyle name="Millares 2 12 5" xfId="2795"/>
    <cellStyle name="Millares 2 13" xfId="2796"/>
    <cellStyle name="Millares 2 13 2" xfId="2797"/>
    <cellStyle name="Millares 2 13 2 2" xfId="2798"/>
    <cellStyle name="Millares 2 13 2 3" xfId="2799"/>
    <cellStyle name="Millares 2 13 2 4" xfId="2800"/>
    <cellStyle name="Millares 2 13 3" xfId="2801"/>
    <cellStyle name="Millares 2 13 4" xfId="2802"/>
    <cellStyle name="Millares 2 13 5" xfId="2803"/>
    <cellStyle name="Millares 2 14" xfId="2804"/>
    <cellStyle name="Millares 2 14 2" xfId="2805"/>
    <cellStyle name="Millares 2 14 2 2" xfId="2806"/>
    <cellStyle name="Millares 2 14 2 3" xfId="2807"/>
    <cellStyle name="Millares 2 14 2 4" xfId="2808"/>
    <cellStyle name="Millares 2 14 3" xfId="2809"/>
    <cellStyle name="Millares 2 14 4" xfId="2810"/>
    <cellStyle name="Millares 2 14 5" xfId="2811"/>
    <cellStyle name="Millares 2 15" xfId="2812"/>
    <cellStyle name="Millares 2 15 2" xfId="2813"/>
    <cellStyle name="Millares 2 15 2 2" xfId="2814"/>
    <cellStyle name="Millares 2 15 2 3" xfId="2815"/>
    <cellStyle name="Millares 2 15 2 4" xfId="2816"/>
    <cellStyle name="Millares 2 15 3" xfId="2817"/>
    <cellStyle name="Millares 2 15 4" xfId="2818"/>
    <cellStyle name="Millares 2 15 5" xfId="2819"/>
    <cellStyle name="Millares 2 16" xfId="2820"/>
    <cellStyle name="Millares 2 16 2" xfId="2821"/>
    <cellStyle name="Millares 2 16 2 2" xfId="2822"/>
    <cellStyle name="Millares 2 16 2 3" xfId="2823"/>
    <cellStyle name="Millares 2 16 2 4" xfId="2824"/>
    <cellStyle name="Millares 2 16 3" xfId="2825"/>
    <cellStyle name="Millares 2 16 4" xfId="2826"/>
    <cellStyle name="Millares 2 16 5" xfId="2827"/>
    <cellStyle name="Millares 2 17" xfId="2828"/>
    <cellStyle name="Millares 2 17 2" xfId="2829"/>
    <cellStyle name="Millares 2 17 2 2" xfId="2830"/>
    <cellStyle name="Millares 2 17 2 3" xfId="2831"/>
    <cellStyle name="Millares 2 17 2 4" xfId="2832"/>
    <cellStyle name="Millares 2 17 3" xfId="2833"/>
    <cellStyle name="Millares 2 17 4" xfId="2834"/>
    <cellStyle name="Millares 2 17 5" xfId="2835"/>
    <cellStyle name="Millares 2 18" xfId="2836"/>
    <cellStyle name="Millares 2 18 10" xfId="2837"/>
    <cellStyle name="Millares 2 18 11" xfId="2838"/>
    <cellStyle name="Millares 2 18 11 2" xfId="2839"/>
    <cellStyle name="Millares 2 18 11 3" xfId="2840"/>
    <cellStyle name="Millares 2 18 11 4" xfId="2841"/>
    <cellStyle name="Millares 2 18 11 5" xfId="2842"/>
    <cellStyle name="Millares 2 18 11 6" xfId="2843"/>
    <cellStyle name="Millares 2 18 12" xfId="2844"/>
    <cellStyle name="Millares 2 18 13" xfId="2845"/>
    <cellStyle name="Millares 2 18 14" xfId="2846"/>
    <cellStyle name="Millares 2 18 15" xfId="2847"/>
    <cellStyle name="Millares 2 18 16" xfId="2848"/>
    <cellStyle name="Millares 2 18 17" xfId="2849"/>
    <cellStyle name="Millares 2 18 17 2" xfId="2850"/>
    <cellStyle name="Millares 2 18 17 3" xfId="2851"/>
    <cellStyle name="Millares 2 18 17 4" xfId="2852"/>
    <cellStyle name="Millares 2 18 18" xfId="2853"/>
    <cellStyle name="Millares 2 18 19" xfId="2854"/>
    <cellStyle name="Millares 2 18 2" xfId="2855"/>
    <cellStyle name="Millares 2 18 2 10" xfId="2856"/>
    <cellStyle name="Millares 2 18 2 11" xfId="2857"/>
    <cellStyle name="Millares 2 18 2 2" xfId="2858"/>
    <cellStyle name="Millares 2 18 2 2 2" xfId="2859"/>
    <cellStyle name="Millares 2 18 2 2 3" xfId="2860"/>
    <cellStyle name="Millares 2 18 2 2 4" xfId="2861"/>
    <cellStyle name="Millares 2 18 2 2 5" xfId="2862"/>
    <cellStyle name="Millares 2 18 2 2 6" xfId="2863"/>
    <cellStyle name="Millares 2 18 2 3" xfId="2864"/>
    <cellStyle name="Millares 2 18 2 4" xfId="2865"/>
    <cellStyle name="Millares 2 18 2 5" xfId="2866"/>
    <cellStyle name="Millares 2 18 2 6" xfId="2867"/>
    <cellStyle name="Millares 2 18 2 7" xfId="2868"/>
    <cellStyle name="Millares 2 18 2 8" xfId="2869"/>
    <cellStyle name="Millares 2 18 2 9" xfId="2870"/>
    <cellStyle name="Millares 2 18 20" xfId="2871"/>
    <cellStyle name="Millares 2 18 3" xfId="2872"/>
    <cellStyle name="Millares 2 18 4" xfId="2873"/>
    <cellStyle name="Millares 2 18 5" xfId="2874"/>
    <cellStyle name="Millares 2 18 6" xfId="2875"/>
    <cellStyle name="Millares 2 18 7" xfId="2876"/>
    <cellStyle name="Millares 2 18 8" xfId="2877"/>
    <cellStyle name="Millares 2 18 9" xfId="2878"/>
    <cellStyle name="Millares 2 19" xfId="2879"/>
    <cellStyle name="Millares 2 19 2" xfId="2880"/>
    <cellStyle name="Millares 2 19 2 2" xfId="2881"/>
    <cellStyle name="Millares 2 19 2 3" xfId="2882"/>
    <cellStyle name="Millares 2 19 2 4" xfId="2883"/>
    <cellStyle name="Millares 2 19 3" xfId="2884"/>
    <cellStyle name="Millares 2 19 4" xfId="2885"/>
    <cellStyle name="Millares 2 19 5" xfId="2886"/>
    <cellStyle name="Millares 2 2" xfId="6"/>
    <cellStyle name="Millares 2 2 10" xfId="2887"/>
    <cellStyle name="Millares 2 2 10 2" xfId="2888"/>
    <cellStyle name="Millares 2 2 10 2 2" xfId="2889"/>
    <cellStyle name="Millares 2 2 10 2 3" xfId="2890"/>
    <cellStyle name="Millares 2 2 10 2 4" xfId="2891"/>
    <cellStyle name="Millares 2 2 10 3" xfId="2892"/>
    <cellStyle name="Millares 2 2 10 4" xfId="2893"/>
    <cellStyle name="Millares 2 2 10 5" xfId="2894"/>
    <cellStyle name="Millares 2 2 11" xfId="2895"/>
    <cellStyle name="Millares 2 2 11 2" xfId="2896"/>
    <cellStyle name="Millares 2 2 11 2 2" xfId="2897"/>
    <cellStyle name="Millares 2 2 11 2 3" xfId="2898"/>
    <cellStyle name="Millares 2 2 11 2 4" xfId="2899"/>
    <cellStyle name="Millares 2 2 11 3" xfId="2900"/>
    <cellStyle name="Millares 2 2 11 4" xfId="2901"/>
    <cellStyle name="Millares 2 2 11 5" xfId="2902"/>
    <cellStyle name="Millares 2 2 12" xfId="2903"/>
    <cellStyle name="Millares 2 2 12 2" xfId="2904"/>
    <cellStyle name="Millares 2 2 12 2 2" xfId="2905"/>
    <cellStyle name="Millares 2 2 12 2 3" xfId="2906"/>
    <cellStyle name="Millares 2 2 12 2 4" xfId="2907"/>
    <cellStyle name="Millares 2 2 12 3" xfId="2908"/>
    <cellStyle name="Millares 2 2 12 4" xfId="2909"/>
    <cellStyle name="Millares 2 2 12 5" xfId="2910"/>
    <cellStyle name="Millares 2 2 13" xfId="2911"/>
    <cellStyle name="Millares 2 2 13 2" xfId="2912"/>
    <cellStyle name="Millares 2 2 13 2 2" xfId="2913"/>
    <cellStyle name="Millares 2 2 13 2 3" xfId="2914"/>
    <cellStyle name="Millares 2 2 13 2 4" xfId="2915"/>
    <cellStyle name="Millares 2 2 13 3" xfId="2916"/>
    <cellStyle name="Millares 2 2 13 4" xfId="2917"/>
    <cellStyle name="Millares 2 2 13 5" xfId="2918"/>
    <cellStyle name="Millares 2 2 14" xfId="2919"/>
    <cellStyle name="Millares 2 2 14 2" xfId="2920"/>
    <cellStyle name="Millares 2 2 14 2 2" xfId="2921"/>
    <cellStyle name="Millares 2 2 14 2 3" xfId="2922"/>
    <cellStyle name="Millares 2 2 14 2 4" xfId="2923"/>
    <cellStyle name="Millares 2 2 14 3" xfId="2924"/>
    <cellStyle name="Millares 2 2 14 4" xfId="2925"/>
    <cellStyle name="Millares 2 2 14 5" xfId="2926"/>
    <cellStyle name="Millares 2 2 15" xfId="2927"/>
    <cellStyle name="Millares 2 2 15 2" xfId="2928"/>
    <cellStyle name="Millares 2 2 15 2 2" xfId="2929"/>
    <cellStyle name="Millares 2 2 15 2 3" xfId="2930"/>
    <cellStyle name="Millares 2 2 15 2 4" xfId="2931"/>
    <cellStyle name="Millares 2 2 15 3" xfId="2932"/>
    <cellStyle name="Millares 2 2 15 4" xfId="2933"/>
    <cellStyle name="Millares 2 2 15 5" xfId="2934"/>
    <cellStyle name="Millares 2 2 16" xfId="2935"/>
    <cellStyle name="Millares 2 2 16 2" xfId="2936"/>
    <cellStyle name="Millares 2 2 16 3" xfId="2937"/>
    <cellStyle name="Millares 2 2 16 4" xfId="2938"/>
    <cellStyle name="Millares 2 2 16 5" xfId="2939"/>
    <cellStyle name="Millares 2 2 16 6" xfId="2940"/>
    <cellStyle name="Millares 2 2 17" xfId="2941"/>
    <cellStyle name="Millares 2 2 17 2" xfId="2942"/>
    <cellStyle name="Millares 2 2 17 3" xfId="2943"/>
    <cellStyle name="Millares 2 2 17 4" xfId="2944"/>
    <cellStyle name="Millares 2 2 17 5" xfId="2945"/>
    <cellStyle name="Millares 2 2 17 6" xfId="2946"/>
    <cellStyle name="Millares 2 2 18" xfId="2947"/>
    <cellStyle name="Millares 2 2 18 2" xfId="2948"/>
    <cellStyle name="Millares 2 2 18 3" xfId="2949"/>
    <cellStyle name="Millares 2 2 18 4" xfId="2950"/>
    <cellStyle name="Millares 2 2 18 5" xfId="2951"/>
    <cellStyle name="Millares 2 2 18 6" xfId="2952"/>
    <cellStyle name="Millares 2 2 19" xfId="2953"/>
    <cellStyle name="Millares 2 2 19 2" xfId="2954"/>
    <cellStyle name="Millares 2 2 19 3" xfId="2955"/>
    <cellStyle name="Millares 2 2 19 4" xfId="2956"/>
    <cellStyle name="Millares 2 2 19 5" xfId="2957"/>
    <cellStyle name="Millares 2 2 19 6" xfId="2958"/>
    <cellStyle name="Millares 2 2 2" xfId="34"/>
    <cellStyle name="Millares 2 2 2 10" xfId="2959"/>
    <cellStyle name="Millares 2 2 2 11" xfId="2960"/>
    <cellStyle name="Millares 2 2 2 12" xfId="2961"/>
    <cellStyle name="Millares 2 2 2 13" xfId="2962"/>
    <cellStyle name="Millares 2 2 2 14" xfId="2963"/>
    <cellStyle name="Millares 2 2 2 15" xfId="2964"/>
    <cellStyle name="Millares 2 2 2 15 2" xfId="2965"/>
    <cellStyle name="Millares 2 2 2 15 3" xfId="2966"/>
    <cellStyle name="Millares 2 2 2 15 4" xfId="2967"/>
    <cellStyle name="Millares 2 2 2 15 5" xfId="2968"/>
    <cellStyle name="Millares 2 2 2 15 6" xfId="2969"/>
    <cellStyle name="Millares 2 2 2 16" xfId="2970"/>
    <cellStyle name="Millares 2 2 2 17" xfId="2971"/>
    <cellStyle name="Millares 2 2 2 18" xfId="2972"/>
    <cellStyle name="Millares 2 2 2 19" xfId="2973"/>
    <cellStyle name="Millares 2 2 2 2" xfId="203"/>
    <cellStyle name="Millares 2 2 2 2 10" xfId="2975"/>
    <cellStyle name="Millares 2 2 2 2 11" xfId="18404"/>
    <cellStyle name="Millares 2 2 2 2 12" xfId="2974"/>
    <cellStyle name="Millares 2 2 2 2 2" xfId="2976"/>
    <cellStyle name="Millares 2 2 2 2 2 2" xfId="2977"/>
    <cellStyle name="Millares 2 2 2 2 2 2 2" xfId="2978"/>
    <cellStyle name="Millares 2 2 2 2 2 2 2 2" xfId="2979"/>
    <cellStyle name="Millares 2 2 2 2 2 2 2 2 2" xfId="2980"/>
    <cellStyle name="Millares 2 2 2 2 2 2 2 2 2 2" xfId="2981"/>
    <cellStyle name="Millares 2 2 2 2 2 2 2 2 2 2 2" xfId="2982"/>
    <cellStyle name="Millares 2 2 2 2 2 2 2 2 2 2 3" xfId="2983"/>
    <cellStyle name="Millares 2 2 2 2 2 2 2 2 2 2 4" xfId="2984"/>
    <cellStyle name="Millares 2 2 2 2 2 2 2 2 2 2 5" xfId="2985"/>
    <cellStyle name="Millares 2 2 2 2 2 2 2 2 2 3" xfId="2986"/>
    <cellStyle name="Millares 2 2 2 2 2 2 2 2 2 4" xfId="2987"/>
    <cellStyle name="Millares 2 2 2 2 2 2 2 2 2 5" xfId="2988"/>
    <cellStyle name="Millares 2 2 2 2 2 2 2 2 3" xfId="2989"/>
    <cellStyle name="Millares 2 2 2 2 2 2 2 2 4" xfId="2990"/>
    <cellStyle name="Millares 2 2 2 2 2 2 2 2 5" xfId="2991"/>
    <cellStyle name="Millares 2 2 2 2 2 2 2 3" xfId="2992"/>
    <cellStyle name="Millares 2 2 2 2 2 2 2 4" xfId="2993"/>
    <cellStyle name="Millares 2 2 2 2 2 2 2 5" xfId="2994"/>
    <cellStyle name="Millares 2 2 2 2 2 2 2 6" xfId="2995"/>
    <cellStyle name="Millares 2 2 2 2 2 2 2 7" xfId="2996"/>
    <cellStyle name="Millares 2 2 2 2 2 2 2 8" xfId="2997"/>
    <cellStyle name="Millares 2 2 2 2 2 2 3" xfId="2998"/>
    <cellStyle name="Millares 2 2 2 2 2 2 4" xfId="2999"/>
    <cellStyle name="Millares 2 2 2 2 2 2 5" xfId="3000"/>
    <cellStyle name="Millares 2 2 2 2 2 2 6" xfId="3001"/>
    <cellStyle name="Millares 2 2 2 2 2 2 7" xfId="3002"/>
    <cellStyle name="Millares 2 2 2 2 2 2 8" xfId="3003"/>
    <cellStyle name="Millares 2 2 2 2 2 3" xfId="3004"/>
    <cellStyle name="Millares 2 2 2 2 2 4" xfId="3005"/>
    <cellStyle name="Millares 2 2 2 2 2 5" xfId="3006"/>
    <cellStyle name="Millares 2 2 2 2 2 6" xfId="3007"/>
    <cellStyle name="Millares 2 2 2 2 2 6 2" xfId="3008"/>
    <cellStyle name="Millares 2 2 2 2 2 6 3" xfId="3009"/>
    <cellStyle name="Millares 2 2 2 2 2 7" xfId="3010"/>
    <cellStyle name="Millares 2 2 2 2 2 8" xfId="3011"/>
    <cellStyle name="Millares 2 2 2 2 2 9" xfId="3012"/>
    <cellStyle name="Millares 2 2 2 2 3" xfId="3013"/>
    <cellStyle name="Millares 2 2 2 2 4" xfId="3014"/>
    <cellStyle name="Millares 2 2 2 2 5" xfId="3015"/>
    <cellStyle name="Millares 2 2 2 2 6" xfId="3016"/>
    <cellStyle name="Millares 2 2 2 2 7" xfId="3017"/>
    <cellStyle name="Millares 2 2 2 2 7 2" xfId="3018"/>
    <cellStyle name="Millares 2 2 2 2 7 3" xfId="3019"/>
    <cellStyle name="Millares 2 2 2 2 8" xfId="3020"/>
    <cellStyle name="Millares 2 2 2 2 9" xfId="3021"/>
    <cellStyle name="Millares 2 2 2 20" xfId="3022"/>
    <cellStyle name="Millares 2 2 2 21" xfId="3023"/>
    <cellStyle name="Millares 2 2 2 21 2" xfId="3024"/>
    <cellStyle name="Millares 2 2 2 21 3" xfId="3025"/>
    <cellStyle name="Millares 2 2 2 21 4" xfId="3026"/>
    <cellStyle name="Millares 2 2 2 22" xfId="3027"/>
    <cellStyle name="Millares 2 2 2 22 2" xfId="3028"/>
    <cellStyle name="Millares 2 2 2 22 3" xfId="3029"/>
    <cellStyle name="Millares 2 2 2 22 4" xfId="3030"/>
    <cellStyle name="Millares 2 2 2 23" xfId="3031"/>
    <cellStyle name="Millares 2 2 2 23 2" xfId="3032"/>
    <cellStyle name="Millares 2 2 2 23 3" xfId="3033"/>
    <cellStyle name="Millares 2 2 2 24" xfId="3034"/>
    <cellStyle name="Millares 2 2 2 25" xfId="3035"/>
    <cellStyle name="Millares 2 2 2 26" xfId="3036"/>
    <cellStyle name="Millares 2 2 2 27" xfId="14817"/>
    <cellStyle name="Millares 2 2 2 28" xfId="14895"/>
    <cellStyle name="Millares 2 2 2 3" xfId="189"/>
    <cellStyle name="Millares 2 2 2 3 10" xfId="3038"/>
    <cellStyle name="Millares 2 2 2 3 11" xfId="3039"/>
    <cellStyle name="Millares 2 2 2 3 11 2" xfId="3040"/>
    <cellStyle name="Millares 2 2 2 3 11 3" xfId="3041"/>
    <cellStyle name="Millares 2 2 2 3 11 4" xfId="3042"/>
    <cellStyle name="Millares 2 2 2 3 11 5" xfId="3043"/>
    <cellStyle name="Millares 2 2 2 3 11 6" xfId="3044"/>
    <cellStyle name="Millares 2 2 2 3 12" xfId="3045"/>
    <cellStyle name="Millares 2 2 2 3 13" xfId="3046"/>
    <cellStyle name="Millares 2 2 2 3 14" xfId="3047"/>
    <cellStyle name="Millares 2 2 2 3 15" xfId="3048"/>
    <cellStyle name="Millares 2 2 2 3 16" xfId="3049"/>
    <cellStyle name="Millares 2 2 2 3 17" xfId="3050"/>
    <cellStyle name="Millares 2 2 2 3 18" xfId="3051"/>
    <cellStyle name="Millares 2 2 2 3 19" xfId="3052"/>
    <cellStyle name="Millares 2 2 2 3 2" xfId="3053"/>
    <cellStyle name="Millares 2 2 2 3 2 10" xfId="3054"/>
    <cellStyle name="Millares 2 2 2 3 2 11" xfId="3055"/>
    <cellStyle name="Millares 2 2 2 3 2 2" xfId="3056"/>
    <cellStyle name="Millares 2 2 2 3 2 2 2" xfId="3057"/>
    <cellStyle name="Millares 2 2 2 3 2 2 3" xfId="3058"/>
    <cellStyle name="Millares 2 2 2 3 2 2 4" xfId="3059"/>
    <cellStyle name="Millares 2 2 2 3 2 2 5" xfId="3060"/>
    <cellStyle name="Millares 2 2 2 3 2 2 6" xfId="3061"/>
    <cellStyle name="Millares 2 2 2 3 2 3" xfId="3062"/>
    <cellStyle name="Millares 2 2 2 3 2 4" xfId="3063"/>
    <cellStyle name="Millares 2 2 2 3 2 5" xfId="3064"/>
    <cellStyle name="Millares 2 2 2 3 2 6" xfId="3065"/>
    <cellStyle name="Millares 2 2 2 3 2 7" xfId="3066"/>
    <cellStyle name="Millares 2 2 2 3 2 8" xfId="3067"/>
    <cellStyle name="Millares 2 2 2 3 2 9" xfId="3068"/>
    <cellStyle name="Millares 2 2 2 3 20" xfId="18078"/>
    <cellStyle name="Millares 2 2 2 3 21" xfId="3037"/>
    <cellStyle name="Millares 2 2 2 3 3" xfId="3069"/>
    <cellStyle name="Millares 2 2 2 3 4" xfId="3070"/>
    <cellStyle name="Millares 2 2 2 3 5" xfId="3071"/>
    <cellStyle name="Millares 2 2 2 3 6" xfId="3072"/>
    <cellStyle name="Millares 2 2 2 3 7" xfId="3073"/>
    <cellStyle name="Millares 2 2 2 3 8" xfId="3074"/>
    <cellStyle name="Millares 2 2 2 3 9" xfId="3075"/>
    <cellStyle name="Millares 2 2 2 4" xfId="172"/>
    <cellStyle name="Millares 2 2 2 4 2" xfId="3076"/>
    <cellStyle name="Millares 2 2 2 5" xfId="477"/>
    <cellStyle name="Millares 2 2 2 5 2" xfId="3077"/>
    <cellStyle name="Millares 2 2 2 6" xfId="3078"/>
    <cellStyle name="Millares 2 2 2 7" xfId="3079"/>
    <cellStyle name="Millares 2 2 2 7 10" xfId="3080"/>
    <cellStyle name="Millares 2 2 2 7 11" xfId="3081"/>
    <cellStyle name="Millares 2 2 2 7 2" xfId="3082"/>
    <cellStyle name="Millares 2 2 2 7 2 2" xfId="3083"/>
    <cellStyle name="Millares 2 2 2 7 2 3" xfId="3084"/>
    <cellStyle name="Millares 2 2 2 7 2 4" xfId="3085"/>
    <cellStyle name="Millares 2 2 2 7 2 5" xfId="3086"/>
    <cellStyle name="Millares 2 2 2 7 2 6" xfId="3087"/>
    <cellStyle name="Millares 2 2 2 7 3" xfId="3088"/>
    <cellStyle name="Millares 2 2 2 7 4" xfId="3089"/>
    <cellStyle name="Millares 2 2 2 7 5" xfId="3090"/>
    <cellStyle name="Millares 2 2 2 7 6" xfId="3091"/>
    <cellStyle name="Millares 2 2 2 7 7" xfId="3092"/>
    <cellStyle name="Millares 2 2 2 7 8" xfId="3093"/>
    <cellStyle name="Millares 2 2 2 7 9" xfId="3094"/>
    <cellStyle name="Millares 2 2 2 8" xfId="3095"/>
    <cellStyle name="Millares 2 2 2 9" xfId="3096"/>
    <cellStyle name="Millares 2 2 20" xfId="3097"/>
    <cellStyle name="Millares 2 2 20 2" xfId="3098"/>
    <cellStyle name="Millares 2 2 20 3" xfId="3099"/>
    <cellStyle name="Millares 2 2 20 4" xfId="3100"/>
    <cellStyle name="Millares 2 2 20 5" xfId="3101"/>
    <cellStyle name="Millares 2 2 20 6" xfId="3102"/>
    <cellStyle name="Millares 2 2 21" xfId="3103"/>
    <cellStyle name="Millares 2 2 21 2" xfId="3104"/>
    <cellStyle name="Millares 2 2 21 3" xfId="3105"/>
    <cellStyle name="Millares 2 2 21 4" xfId="3106"/>
    <cellStyle name="Millares 2 2 22" xfId="3107"/>
    <cellStyle name="Millares 2 2 22 2" xfId="3108"/>
    <cellStyle name="Millares 2 2 22 3" xfId="3109"/>
    <cellStyle name="Millares 2 2 22 4" xfId="3110"/>
    <cellStyle name="Millares 2 2 23" xfId="3111"/>
    <cellStyle name="Millares 2 2 24" xfId="3112"/>
    <cellStyle name="Millares 2 2 24 2" xfId="3113"/>
    <cellStyle name="Millares 2 2 24 2 2" xfId="3114"/>
    <cellStyle name="Millares 2 2 24 2 3" xfId="3115"/>
    <cellStyle name="Millares 2 2 24 2 4" xfId="3116"/>
    <cellStyle name="Millares 2 2 24 3" xfId="3117"/>
    <cellStyle name="Millares 2 2 24 4" xfId="3118"/>
    <cellStyle name="Millares 2 2 24 5" xfId="3119"/>
    <cellStyle name="Millares 2 2 25" xfId="3120"/>
    <cellStyle name="Millares 2 2 25 2" xfId="3121"/>
    <cellStyle name="Millares 2 2 25 2 2" xfId="3122"/>
    <cellStyle name="Millares 2 2 25 2 3" xfId="3123"/>
    <cellStyle name="Millares 2 2 25 2 4" xfId="3124"/>
    <cellStyle name="Millares 2 2 25 3" xfId="3125"/>
    <cellStyle name="Millares 2 2 25 4" xfId="3126"/>
    <cellStyle name="Millares 2 2 25 5" xfId="3127"/>
    <cellStyle name="Millares 2 2 26" xfId="3128"/>
    <cellStyle name="Millares 2 2 26 10" xfId="3129"/>
    <cellStyle name="Millares 2 2 26 11" xfId="3130"/>
    <cellStyle name="Millares 2 2 26 12" xfId="3131"/>
    <cellStyle name="Millares 2 2 26 13" xfId="3132"/>
    <cellStyle name="Millares 2 2 26 14" xfId="3133"/>
    <cellStyle name="Millares 2 2 26 15" xfId="3134"/>
    <cellStyle name="Millares 2 2 26 16" xfId="3135"/>
    <cellStyle name="Millares 2 2 26 17" xfId="3136"/>
    <cellStyle name="Millares 2 2 26 18" xfId="3137"/>
    <cellStyle name="Millares 2 2 26 19" xfId="3138"/>
    <cellStyle name="Millares 2 2 26 2" xfId="3139"/>
    <cellStyle name="Millares 2 2 26 20" xfId="3140"/>
    <cellStyle name="Millares 2 2 26 21" xfId="3141"/>
    <cellStyle name="Millares 2 2 26 22" xfId="3142"/>
    <cellStyle name="Millares 2 2 26 23" xfId="3143"/>
    <cellStyle name="Millares 2 2 26 24" xfId="3144"/>
    <cellStyle name="Millares 2 2 26 25" xfId="3145"/>
    <cellStyle name="Millares 2 2 26 26" xfId="3146"/>
    <cellStyle name="Millares 2 2 26 27" xfId="3147"/>
    <cellStyle name="Millares 2 2 26 28" xfId="3148"/>
    <cellStyle name="Millares 2 2 26 29" xfId="3149"/>
    <cellStyle name="Millares 2 2 26 3" xfId="3150"/>
    <cellStyle name="Millares 2 2 26 30" xfId="3151"/>
    <cellStyle name="Millares 2 2 26 31" xfId="3152"/>
    <cellStyle name="Millares 2 2 26 32" xfId="3153"/>
    <cellStyle name="Millares 2 2 26 33" xfId="3154"/>
    <cellStyle name="Millares 2 2 26 34" xfId="3155"/>
    <cellStyle name="Millares 2 2 26 35" xfId="3156"/>
    <cellStyle name="Millares 2 2 26 36" xfId="3157"/>
    <cellStyle name="Millares 2 2 26 37" xfId="3158"/>
    <cellStyle name="Millares 2 2 26 38" xfId="3159"/>
    <cellStyle name="Millares 2 2 26 4" xfId="3160"/>
    <cellStyle name="Millares 2 2 26 5" xfId="3161"/>
    <cellStyle name="Millares 2 2 26 6" xfId="3162"/>
    <cellStyle name="Millares 2 2 26 7" xfId="3163"/>
    <cellStyle name="Millares 2 2 26 8" xfId="3164"/>
    <cellStyle name="Millares 2 2 26 9" xfId="3165"/>
    <cellStyle name="Millares 2 2 27" xfId="3166"/>
    <cellStyle name="Millares 2 2 27 2" xfId="3167"/>
    <cellStyle name="Millares 2 2 27 3" xfId="3168"/>
    <cellStyle name="Millares 2 2 27 4" xfId="3169"/>
    <cellStyle name="Millares 2 2 28" xfId="3170"/>
    <cellStyle name="Millares 2 2 28 2" xfId="3171"/>
    <cellStyle name="Millares 2 2 28 3" xfId="3172"/>
    <cellStyle name="Millares 2 2 28 4" xfId="3173"/>
    <cellStyle name="Millares 2 2 29" xfId="3174"/>
    <cellStyle name="Millares 2 2 29 2" xfId="3175"/>
    <cellStyle name="Millares 2 2 29 3" xfId="3176"/>
    <cellStyle name="Millares 2 2 29 4" xfId="3177"/>
    <cellStyle name="Millares 2 2 3" xfId="56"/>
    <cellStyle name="Millares 2 2 3 10" xfId="3179"/>
    <cellStyle name="Millares 2 2 3 11" xfId="3180"/>
    <cellStyle name="Millares 2 2 3 12" xfId="3181"/>
    <cellStyle name="Millares 2 2 3 13" xfId="3182"/>
    <cellStyle name="Millares 2 2 3 14" xfId="3183"/>
    <cellStyle name="Millares 2 2 3 15" xfId="3184"/>
    <cellStyle name="Millares 2 2 3 16" xfId="3185"/>
    <cellStyle name="Millares 2 2 3 16 10" xfId="3186"/>
    <cellStyle name="Millares 2 2 3 16 11" xfId="3187"/>
    <cellStyle name="Millares 2 2 3 16 12" xfId="3188"/>
    <cellStyle name="Millares 2 2 3 16 13" xfId="3189"/>
    <cellStyle name="Millares 2 2 3 16 14" xfId="3190"/>
    <cellStyle name="Millares 2 2 3 16 15" xfId="3191"/>
    <cellStyle name="Millares 2 2 3 16 16" xfId="3192"/>
    <cellStyle name="Millares 2 2 3 16 17" xfId="3193"/>
    <cellStyle name="Millares 2 2 3 16 18" xfId="3194"/>
    <cellStyle name="Millares 2 2 3 16 19" xfId="3195"/>
    <cellStyle name="Millares 2 2 3 16 2" xfId="3196"/>
    <cellStyle name="Millares 2 2 3 16 20" xfId="3197"/>
    <cellStyle name="Millares 2 2 3 16 21" xfId="3198"/>
    <cellStyle name="Millares 2 2 3 16 22" xfId="3199"/>
    <cellStyle name="Millares 2 2 3 16 23" xfId="3200"/>
    <cellStyle name="Millares 2 2 3 16 24" xfId="3201"/>
    <cellStyle name="Millares 2 2 3 16 25" xfId="3202"/>
    <cellStyle name="Millares 2 2 3 16 26" xfId="3203"/>
    <cellStyle name="Millares 2 2 3 16 27" xfId="3204"/>
    <cellStyle name="Millares 2 2 3 16 28" xfId="3205"/>
    <cellStyle name="Millares 2 2 3 16 29" xfId="3206"/>
    <cellStyle name="Millares 2 2 3 16 3" xfId="3207"/>
    <cellStyle name="Millares 2 2 3 16 30" xfId="3208"/>
    <cellStyle name="Millares 2 2 3 16 31" xfId="3209"/>
    <cellStyle name="Millares 2 2 3 16 32" xfId="3210"/>
    <cellStyle name="Millares 2 2 3 16 33" xfId="3211"/>
    <cellStyle name="Millares 2 2 3 16 34" xfId="3212"/>
    <cellStyle name="Millares 2 2 3 16 35" xfId="3213"/>
    <cellStyle name="Millares 2 2 3 16 4" xfId="3214"/>
    <cellStyle name="Millares 2 2 3 16 5" xfId="3215"/>
    <cellStyle name="Millares 2 2 3 16 6" xfId="3216"/>
    <cellStyle name="Millares 2 2 3 16 7" xfId="3217"/>
    <cellStyle name="Millares 2 2 3 16 8" xfId="3218"/>
    <cellStyle name="Millares 2 2 3 16 9" xfId="3219"/>
    <cellStyle name="Millares 2 2 3 17" xfId="3220"/>
    <cellStyle name="Millares 2 2 3 17 2" xfId="3221"/>
    <cellStyle name="Millares 2 2 3 17 3" xfId="3222"/>
    <cellStyle name="Millares 2 2 3 17 4" xfId="3223"/>
    <cellStyle name="Millares 2 2 3 18" xfId="3224"/>
    <cellStyle name="Millares 2 2 3 19" xfId="3225"/>
    <cellStyle name="Millares 2 2 3 2" xfId="3226"/>
    <cellStyle name="Millares 2 2 3 2 2" xfId="3227"/>
    <cellStyle name="Millares 2 2 3 2 3" xfId="3228"/>
    <cellStyle name="Millares 2 2 3 2 4" xfId="3229"/>
    <cellStyle name="Millares 2 2 3 2 5" xfId="3230"/>
    <cellStyle name="Millares 2 2 3 2 6" xfId="3231"/>
    <cellStyle name="Millares 2 2 3 2 7" xfId="3232"/>
    <cellStyle name="Millares 2 2 3 20" xfId="15078"/>
    <cellStyle name="Millares 2 2 3 21" xfId="15168"/>
    <cellStyle name="Millares 2 2 3 22" xfId="3178"/>
    <cellStyle name="Millares 2 2 3 3" xfId="3233"/>
    <cellStyle name="Millares 2 2 3 4" xfId="3234"/>
    <cellStyle name="Millares 2 2 3 5" xfId="3235"/>
    <cellStyle name="Millares 2 2 3 6" xfId="3236"/>
    <cellStyle name="Millares 2 2 3 7" xfId="3237"/>
    <cellStyle name="Millares 2 2 3 8" xfId="3238"/>
    <cellStyle name="Millares 2 2 3 9" xfId="3239"/>
    <cellStyle name="Millares 2 2 30" xfId="3240"/>
    <cellStyle name="Millares 2 2 30 2" xfId="3241"/>
    <cellStyle name="Millares 2 2 30 3" xfId="3242"/>
    <cellStyle name="Millares 2 2 30 4" xfId="3243"/>
    <cellStyle name="Millares 2 2 31" xfId="3244"/>
    <cellStyle name="Millares 2 2 31 2" xfId="3245"/>
    <cellStyle name="Millares 2 2 31 3" xfId="3246"/>
    <cellStyle name="Millares 2 2 32" xfId="3247"/>
    <cellStyle name="Millares 2 2 33" xfId="3248"/>
    <cellStyle name="Millares 2 2 34" xfId="3249"/>
    <cellStyle name="Millares 2 2 34 10" xfId="3250"/>
    <cellStyle name="Millares 2 2 34 11" xfId="3251"/>
    <cellStyle name="Millares 2 2 34 2" xfId="3252"/>
    <cellStyle name="Millares 2 2 34 2 2" xfId="3253"/>
    <cellStyle name="Millares 2 2 34 2 2 2" xfId="3254"/>
    <cellStyle name="Millares 2 2 34 3" xfId="3255"/>
    <cellStyle name="Millares 2 2 34 4" xfId="3256"/>
    <cellStyle name="Millares 2 2 34 5" xfId="3257"/>
    <cellStyle name="Millares 2 2 34 6" xfId="3258"/>
    <cellStyle name="Millares 2 2 34 7" xfId="3259"/>
    <cellStyle name="Millares 2 2 34 8" xfId="3260"/>
    <cellStyle name="Millares 2 2 34 9" xfId="3261"/>
    <cellStyle name="Millares 2 2 35" xfId="3262"/>
    <cellStyle name="Millares 2 2 35 10" xfId="3263"/>
    <cellStyle name="Millares 2 2 35 11" xfId="3264"/>
    <cellStyle name="Millares 2 2 35 2" xfId="3265"/>
    <cellStyle name="Millares 2 2 35 2 2" xfId="3266"/>
    <cellStyle name="Millares 2 2 35 2 2 2" xfId="3267"/>
    <cellStyle name="Millares 2 2 35 3" xfId="3268"/>
    <cellStyle name="Millares 2 2 35 4" xfId="3269"/>
    <cellStyle name="Millares 2 2 35 5" xfId="3270"/>
    <cellStyle name="Millares 2 2 35 6" xfId="3271"/>
    <cellStyle name="Millares 2 2 35 7" xfId="3272"/>
    <cellStyle name="Millares 2 2 35 8" xfId="3273"/>
    <cellStyle name="Millares 2 2 35 9" xfId="3274"/>
    <cellStyle name="Millares 2 2 36" xfId="3275"/>
    <cellStyle name="Millares 2 2 37" xfId="3276"/>
    <cellStyle name="Millares 2 2 38" xfId="3277"/>
    <cellStyle name="Millares 2 2 39" xfId="3278"/>
    <cellStyle name="Millares 2 2 4" xfId="200"/>
    <cellStyle name="Millares 2 2 4 10" xfId="3280"/>
    <cellStyle name="Millares 2 2 4 11" xfId="3281"/>
    <cellStyle name="Millares 2 2 4 11 2" xfId="3282"/>
    <cellStyle name="Millares 2 2 4 11 3" xfId="3283"/>
    <cellStyle name="Millares 2 2 4 11 4" xfId="3284"/>
    <cellStyle name="Millares 2 2 4 11 5" xfId="3285"/>
    <cellStyle name="Millares 2 2 4 11 6" xfId="3286"/>
    <cellStyle name="Millares 2 2 4 12" xfId="3287"/>
    <cellStyle name="Millares 2 2 4 13" xfId="3288"/>
    <cellStyle name="Millares 2 2 4 14" xfId="3289"/>
    <cellStyle name="Millares 2 2 4 15" xfId="3290"/>
    <cellStyle name="Millares 2 2 4 16" xfId="3291"/>
    <cellStyle name="Millares 2 2 4 17" xfId="3292"/>
    <cellStyle name="Millares 2 2 4 17 2" xfId="3293"/>
    <cellStyle name="Millares 2 2 4 17 3" xfId="3294"/>
    <cellStyle name="Millares 2 2 4 17 4" xfId="3295"/>
    <cellStyle name="Millares 2 2 4 18" xfId="3296"/>
    <cellStyle name="Millares 2 2 4 19" xfId="3297"/>
    <cellStyle name="Millares 2 2 4 2" xfId="3298"/>
    <cellStyle name="Millares 2 2 4 2 10" xfId="3299"/>
    <cellStyle name="Millares 2 2 4 2 11" xfId="3300"/>
    <cellStyle name="Millares 2 2 4 2 2" xfId="3301"/>
    <cellStyle name="Millares 2 2 4 2 2 2" xfId="3302"/>
    <cellStyle name="Millares 2 2 4 2 2 3" xfId="3303"/>
    <cellStyle name="Millares 2 2 4 2 2 4" xfId="3304"/>
    <cellStyle name="Millares 2 2 4 2 2 5" xfId="3305"/>
    <cellStyle name="Millares 2 2 4 2 2 6" xfId="3306"/>
    <cellStyle name="Millares 2 2 4 2 3" xfId="3307"/>
    <cellStyle name="Millares 2 2 4 2 4" xfId="3308"/>
    <cellStyle name="Millares 2 2 4 2 5" xfId="3309"/>
    <cellStyle name="Millares 2 2 4 2 6" xfId="3310"/>
    <cellStyle name="Millares 2 2 4 2 7" xfId="3311"/>
    <cellStyle name="Millares 2 2 4 2 8" xfId="3312"/>
    <cellStyle name="Millares 2 2 4 2 9" xfId="3313"/>
    <cellStyle name="Millares 2 2 4 20" xfId="3314"/>
    <cellStyle name="Millares 2 2 4 21" xfId="18066"/>
    <cellStyle name="Millares 2 2 4 22" xfId="3279"/>
    <cellStyle name="Millares 2 2 4 3" xfId="3315"/>
    <cellStyle name="Millares 2 2 4 4" xfId="3316"/>
    <cellStyle name="Millares 2 2 4 5" xfId="3317"/>
    <cellStyle name="Millares 2 2 4 6" xfId="3318"/>
    <cellStyle name="Millares 2 2 4 7" xfId="3319"/>
    <cellStyle name="Millares 2 2 4 8" xfId="3320"/>
    <cellStyle name="Millares 2 2 4 9" xfId="3321"/>
    <cellStyle name="Millares 2 2 40" xfId="3322"/>
    <cellStyle name="Millares 2 2 41" xfId="3323"/>
    <cellStyle name="Millares 2 2 42" xfId="3324"/>
    <cellStyle name="Millares 2 2 43" xfId="3325"/>
    <cellStyle name="Millares 2 2 44" xfId="3326"/>
    <cellStyle name="Millares 2 2 44 2" xfId="3327"/>
    <cellStyle name="Millares 2 2 44 2 2" xfId="3328"/>
    <cellStyle name="Millares 2 2 45" xfId="3329"/>
    <cellStyle name="Millares 2 2 46" xfId="3330"/>
    <cellStyle name="Millares 2 2 47" xfId="3331"/>
    <cellStyle name="Millares 2 2 48" xfId="3332"/>
    <cellStyle name="Millares 2 2 49" xfId="3333"/>
    <cellStyle name="Millares 2 2 5" xfId="169"/>
    <cellStyle name="Millares 2 2 5 2" xfId="3335"/>
    <cellStyle name="Millares 2 2 5 2 2" xfId="3336"/>
    <cellStyle name="Millares 2 2 5 2 3" xfId="3337"/>
    <cellStyle name="Millares 2 2 5 2 4" xfId="3338"/>
    <cellStyle name="Millares 2 2 5 3" xfId="3339"/>
    <cellStyle name="Millares 2 2 5 4" xfId="3340"/>
    <cellStyle name="Millares 2 2 5 5" xfId="3341"/>
    <cellStyle name="Millares 2 2 5 6" xfId="3334"/>
    <cellStyle name="Millares 2 2 50" xfId="3342"/>
    <cellStyle name="Millares 2 2 51" xfId="3343"/>
    <cellStyle name="Millares 2 2 52" xfId="3344"/>
    <cellStyle name="Millares 2 2 53" xfId="3345"/>
    <cellStyle name="Millares 2 2 54" xfId="3346"/>
    <cellStyle name="Millares 2 2 55" xfId="3347"/>
    <cellStyle name="Millares 2 2 56" xfId="3348"/>
    <cellStyle name="Millares 2 2 57" xfId="14786"/>
    <cellStyle name="Millares 2 2 58" xfId="14806"/>
    <cellStyle name="Millares 2 2 6" xfId="3349"/>
    <cellStyle name="Millares 2 2 6 2" xfId="3350"/>
    <cellStyle name="Millares 2 2 6 2 2" xfId="3351"/>
    <cellStyle name="Millares 2 2 6 2 3" xfId="3352"/>
    <cellStyle name="Millares 2 2 6 2 4" xfId="3353"/>
    <cellStyle name="Millares 2 2 6 3" xfId="3354"/>
    <cellStyle name="Millares 2 2 6 4" xfId="3355"/>
    <cellStyle name="Millares 2 2 6 5" xfId="3356"/>
    <cellStyle name="Millares 2 2 7" xfId="3357"/>
    <cellStyle name="Millares 2 2 7 2" xfId="3358"/>
    <cellStyle name="Millares 2 2 7 2 2" xfId="3359"/>
    <cellStyle name="Millares 2 2 7 2 3" xfId="3360"/>
    <cellStyle name="Millares 2 2 7 2 4" xfId="3361"/>
    <cellStyle name="Millares 2 2 7 2 5" xfId="3362"/>
    <cellStyle name="Millares 2 2 7 2 6" xfId="3363"/>
    <cellStyle name="Millares 2 2 7 3" xfId="3364"/>
    <cellStyle name="Millares 2 2 7 3 2" xfId="3365"/>
    <cellStyle name="Millares 2 2 7 3 3" xfId="3366"/>
    <cellStyle name="Millares 2 2 7 3 4" xfId="3367"/>
    <cellStyle name="Millares 2 2 7 4" xfId="3368"/>
    <cellStyle name="Millares 2 2 7 5" xfId="3369"/>
    <cellStyle name="Millares 2 2 8" xfId="3370"/>
    <cellStyle name="Millares 2 2 8 10" xfId="3371"/>
    <cellStyle name="Millares 2 2 8 11" xfId="3372"/>
    <cellStyle name="Millares 2 2 8 12" xfId="3373"/>
    <cellStyle name="Millares 2 2 8 2" xfId="3374"/>
    <cellStyle name="Millares 2 2 8 2 2" xfId="3375"/>
    <cellStyle name="Millares 2 2 8 2 3" xfId="3376"/>
    <cellStyle name="Millares 2 2 8 2 4" xfId="3377"/>
    <cellStyle name="Millares 2 2 8 2 5" xfId="3378"/>
    <cellStyle name="Millares 2 2 8 2 6" xfId="3379"/>
    <cellStyle name="Millares 2 2 8 3" xfId="3380"/>
    <cellStyle name="Millares 2 2 8 4" xfId="3381"/>
    <cellStyle name="Millares 2 2 8 5" xfId="3382"/>
    <cellStyle name="Millares 2 2 8 6" xfId="3383"/>
    <cellStyle name="Millares 2 2 8 7" xfId="3384"/>
    <cellStyle name="Millares 2 2 8 8" xfId="3385"/>
    <cellStyle name="Millares 2 2 8 9" xfId="3386"/>
    <cellStyle name="Millares 2 2 8 9 2" xfId="3387"/>
    <cellStyle name="Millares 2 2 8 9 3" xfId="3388"/>
    <cellStyle name="Millares 2 2 8 9 4" xfId="3389"/>
    <cellStyle name="Millares 2 2 9" xfId="3390"/>
    <cellStyle name="Millares 2 2 9 2" xfId="3391"/>
    <cellStyle name="Millares 2 2 9 2 2" xfId="3392"/>
    <cellStyle name="Millares 2 2 9 2 3" xfId="3393"/>
    <cellStyle name="Millares 2 2 9 2 4" xfId="3394"/>
    <cellStyle name="Millares 2 2 9 3" xfId="3395"/>
    <cellStyle name="Millares 2 2 9 4" xfId="3396"/>
    <cellStyle name="Millares 2 2 9 5" xfId="3397"/>
    <cellStyle name="Millares 2 20" xfId="3398"/>
    <cellStyle name="Millares 2 20 2" xfId="3399"/>
    <cellStyle name="Millares 2 20 2 2" xfId="3400"/>
    <cellStyle name="Millares 2 20 2 3" xfId="3401"/>
    <cellStyle name="Millares 2 20 2 4" xfId="3402"/>
    <cellStyle name="Millares 2 20 3" xfId="3403"/>
    <cellStyle name="Millares 2 20 4" xfId="3404"/>
    <cellStyle name="Millares 2 20 5" xfId="3405"/>
    <cellStyle name="Millares 2 21" xfId="3406"/>
    <cellStyle name="Millares 2 21 2" xfId="3407"/>
    <cellStyle name="Millares 2 21 2 2" xfId="3408"/>
    <cellStyle name="Millares 2 21 2 3" xfId="3409"/>
    <cellStyle name="Millares 2 21 2 4" xfId="3410"/>
    <cellStyle name="Millares 2 21 3" xfId="3411"/>
    <cellStyle name="Millares 2 21 4" xfId="3412"/>
    <cellStyle name="Millares 2 21 5" xfId="3413"/>
    <cellStyle name="Millares 2 22" xfId="3414"/>
    <cellStyle name="Millares 2 22 2" xfId="3415"/>
    <cellStyle name="Millares 2 22 2 2" xfId="3416"/>
    <cellStyle name="Millares 2 22 2 3" xfId="3417"/>
    <cellStyle name="Millares 2 22 2 4" xfId="3418"/>
    <cellStyle name="Millares 2 22 3" xfId="3419"/>
    <cellStyle name="Millares 2 22 4" xfId="3420"/>
    <cellStyle name="Millares 2 22 5" xfId="3421"/>
    <cellStyle name="Millares 2 23" xfId="3422"/>
    <cellStyle name="Millares 2 23 10" xfId="3423"/>
    <cellStyle name="Millares 2 23 11" xfId="3424"/>
    <cellStyle name="Millares 2 23 12" xfId="3425"/>
    <cellStyle name="Millares 2 23 13" xfId="3426"/>
    <cellStyle name="Millares 2 23 14" xfId="3427"/>
    <cellStyle name="Millares 2 23 15" xfId="3428"/>
    <cellStyle name="Millares 2 23 16" xfId="3429"/>
    <cellStyle name="Millares 2 23 16 10" xfId="3430"/>
    <cellStyle name="Millares 2 23 16 11" xfId="3431"/>
    <cellStyle name="Millares 2 23 16 12" xfId="3432"/>
    <cellStyle name="Millares 2 23 16 13" xfId="3433"/>
    <cellStyle name="Millares 2 23 16 14" xfId="3434"/>
    <cellStyle name="Millares 2 23 16 15" xfId="3435"/>
    <cellStyle name="Millares 2 23 16 16" xfId="3436"/>
    <cellStyle name="Millares 2 23 16 17" xfId="3437"/>
    <cellStyle name="Millares 2 23 16 18" xfId="3438"/>
    <cellStyle name="Millares 2 23 16 19" xfId="3439"/>
    <cellStyle name="Millares 2 23 16 2" xfId="3440"/>
    <cellStyle name="Millares 2 23 16 20" xfId="3441"/>
    <cellStyle name="Millares 2 23 16 21" xfId="3442"/>
    <cellStyle name="Millares 2 23 16 22" xfId="3443"/>
    <cellStyle name="Millares 2 23 16 23" xfId="3444"/>
    <cellStyle name="Millares 2 23 16 24" xfId="3445"/>
    <cellStyle name="Millares 2 23 16 25" xfId="3446"/>
    <cellStyle name="Millares 2 23 16 26" xfId="3447"/>
    <cellStyle name="Millares 2 23 16 27" xfId="3448"/>
    <cellStyle name="Millares 2 23 16 28" xfId="3449"/>
    <cellStyle name="Millares 2 23 16 29" xfId="3450"/>
    <cellStyle name="Millares 2 23 16 3" xfId="3451"/>
    <cellStyle name="Millares 2 23 16 30" xfId="3452"/>
    <cellStyle name="Millares 2 23 16 31" xfId="3453"/>
    <cellStyle name="Millares 2 23 16 32" xfId="3454"/>
    <cellStyle name="Millares 2 23 16 33" xfId="3455"/>
    <cellStyle name="Millares 2 23 16 34" xfId="3456"/>
    <cellStyle name="Millares 2 23 16 35" xfId="3457"/>
    <cellStyle name="Millares 2 23 16 4" xfId="3458"/>
    <cellStyle name="Millares 2 23 16 5" xfId="3459"/>
    <cellStyle name="Millares 2 23 16 6" xfId="3460"/>
    <cellStyle name="Millares 2 23 16 7" xfId="3461"/>
    <cellStyle name="Millares 2 23 16 8" xfId="3462"/>
    <cellStyle name="Millares 2 23 16 9" xfId="3463"/>
    <cellStyle name="Millares 2 23 17" xfId="3464"/>
    <cellStyle name="Millares 2 23 17 2" xfId="3465"/>
    <cellStyle name="Millares 2 23 17 3" xfId="3466"/>
    <cellStyle name="Millares 2 23 17 4" xfId="3467"/>
    <cellStyle name="Millares 2 23 18" xfId="3468"/>
    <cellStyle name="Millares 2 23 19" xfId="3469"/>
    <cellStyle name="Millares 2 23 2" xfId="3470"/>
    <cellStyle name="Millares 2 23 2 2" xfId="3471"/>
    <cellStyle name="Millares 2 23 2 3" xfId="3472"/>
    <cellStyle name="Millares 2 23 2 4" xfId="3473"/>
    <cellStyle name="Millares 2 23 2 5" xfId="3474"/>
    <cellStyle name="Millares 2 23 2 6" xfId="3475"/>
    <cellStyle name="Millares 2 23 2 7" xfId="3476"/>
    <cellStyle name="Millares 2 23 3" xfId="3477"/>
    <cellStyle name="Millares 2 23 4" xfId="3478"/>
    <cellStyle name="Millares 2 23 5" xfId="3479"/>
    <cellStyle name="Millares 2 23 6" xfId="3480"/>
    <cellStyle name="Millares 2 23 7" xfId="3481"/>
    <cellStyle name="Millares 2 23 8" xfId="3482"/>
    <cellStyle name="Millares 2 23 9" xfId="3483"/>
    <cellStyle name="Millares 2 24" xfId="3484"/>
    <cellStyle name="Millares 2 24 10" xfId="3485"/>
    <cellStyle name="Millares 2 24 11" xfId="3486"/>
    <cellStyle name="Millares 2 24 12" xfId="3487"/>
    <cellStyle name="Millares 2 24 13" xfId="3488"/>
    <cellStyle name="Millares 2 24 14" xfId="3489"/>
    <cellStyle name="Millares 2 24 15" xfId="3490"/>
    <cellStyle name="Millares 2 24 16" xfId="3491"/>
    <cellStyle name="Millares 2 24 16 10" xfId="3492"/>
    <cellStyle name="Millares 2 24 16 11" xfId="3493"/>
    <cellStyle name="Millares 2 24 16 12" xfId="3494"/>
    <cellStyle name="Millares 2 24 16 13" xfId="3495"/>
    <cellStyle name="Millares 2 24 16 14" xfId="3496"/>
    <cellStyle name="Millares 2 24 16 15" xfId="3497"/>
    <cellStyle name="Millares 2 24 16 16" xfId="3498"/>
    <cellStyle name="Millares 2 24 16 17" xfId="3499"/>
    <cellStyle name="Millares 2 24 16 18" xfId="3500"/>
    <cellStyle name="Millares 2 24 16 19" xfId="3501"/>
    <cellStyle name="Millares 2 24 16 2" xfId="3502"/>
    <cellStyle name="Millares 2 24 16 20" xfId="3503"/>
    <cellStyle name="Millares 2 24 16 21" xfId="3504"/>
    <cellStyle name="Millares 2 24 16 22" xfId="3505"/>
    <cellStyle name="Millares 2 24 16 23" xfId="3506"/>
    <cellStyle name="Millares 2 24 16 24" xfId="3507"/>
    <cellStyle name="Millares 2 24 16 25" xfId="3508"/>
    <cellStyle name="Millares 2 24 16 26" xfId="3509"/>
    <cellStyle name="Millares 2 24 16 27" xfId="3510"/>
    <cellStyle name="Millares 2 24 16 28" xfId="3511"/>
    <cellStyle name="Millares 2 24 16 29" xfId="3512"/>
    <cellStyle name="Millares 2 24 16 3" xfId="3513"/>
    <cellStyle name="Millares 2 24 16 30" xfId="3514"/>
    <cellStyle name="Millares 2 24 16 31" xfId="3515"/>
    <cellStyle name="Millares 2 24 16 32" xfId="3516"/>
    <cellStyle name="Millares 2 24 16 33" xfId="3517"/>
    <cellStyle name="Millares 2 24 16 34" xfId="3518"/>
    <cellStyle name="Millares 2 24 16 35" xfId="3519"/>
    <cellStyle name="Millares 2 24 16 4" xfId="3520"/>
    <cellStyle name="Millares 2 24 16 5" xfId="3521"/>
    <cellStyle name="Millares 2 24 16 6" xfId="3522"/>
    <cellStyle name="Millares 2 24 16 7" xfId="3523"/>
    <cellStyle name="Millares 2 24 16 8" xfId="3524"/>
    <cellStyle name="Millares 2 24 16 9" xfId="3525"/>
    <cellStyle name="Millares 2 24 17" xfId="3526"/>
    <cellStyle name="Millares 2 24 17 2" xfId="3527"/>
    <cellStyle name="Millares 2 24 17 3" xfId="3528"/>
    <cellStyle name="Millares 2 24 17 4" xfId="3529"/>
    <cellStyle name="Millares 2 24 18" xfId="3530"/>
    <cellStyle name="Millares 2 24 19" xfId="3531"/>
    <cellStyle name="Millares 2 24 2" xfId="3532"/>
    <cellStyle name="Millares 2 24 2 2" xfId="3533"/>
    <cellStyle name="Millares 2 24 2 3" xfId="3534"/>
    <cellStyle name="Millares 2 24 2 4" xfId="3535"/>
    <cellStyle name="Millares 2 24 2 5" xfId="3536"/>
    <cellStyle name="Millares 2 24 2 6" xfId="3537"/>
    <cellStyle name="Millares 2 24 2 7" xfId="3538"/>
    <cellStyle name="Millares 2 24 3" xfId="3539"/>
    <cellStyle name="Millares 2 24 4" xfId="3540"/>
    <cellStyle name="Millares 2 24 5" xfId="3541"/>
    <cellStyle name="Millares 2 24 6" xfId="3542"/>
    <cellStyle name="Millares 2 24 7" xfId="3543"/>
    <cellStyle name="Millares 2 24 8" xfId="3544"/>
    <cellStyle name="Millares 2 24 9" xfId="3545"/>
    <cellStyle name="Millares 2 25" xfId="3546"/>
    <cellStyle name="Millares 2 25 10" xfId="3547"/>
    <cellStyle name="Millares 2 25 11" xfId="3548"/>
    <cellStyle name="Millares 2 25 12" xfId="3549"/>
    <cellStyle name="Millares 2 25 13" xfId="3550"/>
    <cellStyle name="Millares 2 25 14" xfId="3551"/>
    <cellStyle name="Millares 2 25 15" xfId="3552"/>
    <cellStyle name="Millares 2 25 16" xfId="3553"/>
    <cellStyle name="Millares 2 25 16 10" xfId="3554"/>
    <cellStyle name="Millares 2 25 16 11" xfId="3555"/>
    <cellStyle name="Millares 2 25 16 12" xfId="3556"/>
    <cellStyle name="Millares 2 25 16 13" xfId="3557"/>
    <cellStyle name="Millares 2 25 16 14" xfId="3558"/>
    <cellStyle name="Millares 2 25 16 15" xfId="3559"/>
    <cellStyle name="Millares 2 25 16 16" xfId="3560"/>
    <cellStyle name="Millares 2 25 16 17" xfId="3561"/>
    <cellStyle name="Millares 2 25 16 18" xfId="3562"/>
    <cellStyle name="Millares 2 25 16 19" xfId="3563"/>
    <cellStyle name="Millares 2 25 16 2" xfId="3564"/>
    <cellStyle name="Millares 2 25 16 20" xfId="3565"/>
    <cellStyle name="Millares 2 25 16 21" xfId="3566"/>
    <cellStyle name="Millares 2 25 16 22" xfId="3567"/>
    <cellStyle name="Millares 2 25 16 23" xfId="3568"/>
    <cellStyle name="Millares 2 25 16 24" xfId="3569"/>
    <cellStyle name="Millares 2 25 16 25" xfId="3570"/>
    <cellStyle name="Millares 2 25 16 26" xfId="3571"/>
    <cellStyle name="Millares 2 25 16 27" xfId="3572"/>
    <cellStyle name="Millares 2 25 16 28" xfId="3573"/>
    <cellStyle name="Millares 2 25 16 29" xfId="3574"/>
    <cellStyle name="Millares 2 25 16 3" xfId="3575"/>
    <cellStyle name="Millares 2 25 16 30" xfId="3576"/>
    <cellStyle name="Millares 2 25 16 31" xfId="3577"/>
    <cellStyle name="Millares 2 25 16 32" xfId="3578"/>
    <cellStyle name="Millares 2 25 16 33" xfId="3579"/>
    <cellStyle name="Millares 2 25 16 34" xfId="3580"/>
    <cellStyle name="Millares 2 25 16 35" xfId="3581"/>
    <cellStyle name="Millares 2 25 16 4" xfId="3582"/>
    <cellStyle name="Millares 2 25 16 5" xfId="3583"/>
    <cellStyle name="Millares 2 25 16 6" xfId="3584"/>
    <cellStyle name="Millares 2 25 16 7" xfId="3585"/>
    <cellStyle name="Millares 2 25 16 8" xfId="3586"/>
    <cellStyle name="Millares 2 25 16 9" xfId="3587"/>
    <cellStyle name="Millares 2 25 17" xfId="3588"/>
    <cellStyle name="Millares 2 25 17 2" xfId="3589"/>
    <cellStyle name="Millares 2 25 17 3" xfId="3590"/>
    <cellStyle name="Millares 2 25 17 4" xfId="3591"/>
    <cellStyle name="Millares 2 25 18" xfId="3592"/>
    <cellStyle name="Millares 2 25 19" xfId="3593"/>
    <cellStyle name="Millares 2 25 2" xfId="3594"/>
    <cellStyle name="Millares 2 25 2 2" xfId="3595"/>
    <cellStyle name="Millares 2 25 2 3" xfId="3596"/>
    <cellStyle name="Millares 2 25 2 4" xfId="3597"/>
    <cellStyle name="Millares 2 25 2 5" xfId="3598"/>
    <cellStyle name="Millares 2 25 2 6" xfId="3599"/>
    <cellStyle name="Millares 2 25 2 7" xfId="3600"/>
    <cellStyle name="Millares 2 25 3" xfId="3601"/>
    <cellStyle name="Millares 2 25 4" xfId="3602"/>
    <cellStyle name="Millares 2 25 5" xfId="3603"/>
    <cellStyle name="Millares 2 25 6" xfId="3604"/>
    <cellStyle name="Millares 2 25 7" xfId="3605"/>
    <cellStyle name="Millares 2 25 8" xfId="3606"/>
    <cellStyle name="Millares 2 25 9" xfId="3607"/>
    <cellStyle name="Millares 2 26" xfId="3608"/>
    <cellStyle name="Millares 2 26 10" xfId="3609"/>
    <cellStyle name="Millares 2 26 10 2" xfId="3610"/>
    <cellStyle name="Millares 2 26 10 3" xfId="3611"/>
    <cellStyle name="Millares 2 26 10 4" xfId="3612"/>
    <cellStyle name="Millares 2 26 10 5" xfId="3613"/>
    <cellStyle name="Millares 2 26 10 6" xfId="3614"/>
    <cellStyle name="Millares 2 26 11" xfId="3615"/>
    <cellStyle name="Millares 2 26 12" xfId="3616"/>
    <cellStyle name="Millares 2 26 13" xfId="3617"/>
    <cellStyle name="Millares 2 26 14" xfId="3618"/>
    <cellStyle name="Millares 2 26 15" xfId="3619"/>
    <cellStyle name="Millares 2 26 16" xfId="3620"/>
    <cellStyle name="Millares 2 26 16 2" xfId="3621"/>
    <cellStyle name="Millares 2 26 16 3" xfId="3622"/>
    <cellStyle name="Millares 2 26 16 4" xfId="3623"/>
    <cellStyle name="Millares 2 26 17" xfId="3624"/>
    <cellStyle name="Millares 2 26 17 2" xfId="3625"/>
    <cellStyle name="Millares 2 26 17 3" xfId="3626"/>
    <cellStyle name="Millares 2 26 18" xfId="3627"/>
    <cellStyle name="Millares 2 26 19" xfId="3628"/>
    <cellStyle name="Millares 2 26 2" xfId="3629"/>
    <cellStyle name="Millares 2 26 2 10" xfId="3630"/>
    <cellStyle name="Millares 2 26 2 11" xfId="3631"/>
    <cellStyle name="Millares 2 26 2 2" xfId="3632"/>
    <cellStyle name="Millares 2 26 2 2 2" xfId="3633"/>
    <cellStyle name="Millares 2 26 2 2 3" xfId="3634"/>
    <cellStyle name="Millares 2 26 2 2 4" xfId="3635"/>
    <cellStyle name="Millares 2 26 2 2 5" xfId="3636"/>
    <cellStyle name="Millares 2 26 2 2 6" xfId="3637"/>
    <cellStyle name="Millares 2 26 2 3" xfId="3638"/>
    <cellStyle name="Millares 2 26 2 4" xfId="3639"/>
    <cellStyle name="Millares 2 26 2 5" xfId="3640"/>
    <cellStyle name="Millares 2 26 2 6" xfId="3641"/>
    <cellStyle name="Millares 2 26 2 7" xfId="3642"/>
    <cellStyle name="Millares 2 26 2 8" xfId="3643"/>
    <cellStyle name="Millares 2 26 2 9" xfId="3644"/>
    <cellStyle name="Millares 2 26 3" xfId="3645"/>
    <cellStyle name="Millares 2 26 4" xfId="3646"/>
    <cellStyle name="Millares 2 26 5" xfId="3647"/>
    <cellStyle name="Millares 2 26 6" xfId="3648"/>
    <cellStyle name="Millares 2 26 7" xfId="3649"/>
    <cellStyle name="Millares 2 26 8" xfId="3650"/>
    <cellStyle name="Millares 2 26 9" xfId="3651"/>
    <cellStyle name="Millares 2 27" xfId="3652"/>
    <cellStyle name="Millares 2 27 10" xfId="3653"/>
    <cellStyle name="Millares 2 27 10 2" xfId="3654"/>
    <cellStyle name="Millares 2 27 10 3" xfId="3655"/>
    <cellStyle name="Millares 2 27 11" xfId="3656"/>
    <cellStyle name="Millares 2 27 12" xfId="3657"/>
    <cellStyle name="Millares 2 27 2" xfId="3658"/>
    <cellStyle name="Millares 2 27 2 2" xfId="3659"/>
    <cellStyle name="Millares 2 27 2 3" xfId="3660"/>
    <cellStyle name="Millares 2 27 2 4" xfId="3661"/>
    <cellStyle name="Millares 2 27 2 5" xfId="3662"/>
    <cellStyle name="Millares 2 27 2 6" xfId="3663"/>
    <cellStyle name="Millares 2 27 3" xfId="3664"/>
    <cellStyle name="Millares 2 27 4" xfId="3665"/>
    <cellStyle name="Millares 2 27 5" xfId="3666"/>
    <cellStyle name="Millares 2 27 6" xfId="3667"/>
    <cellStyle name="Millares 2 27 7" xfId="3668"/>
    <cellStyle name="Millares 2 27 8" xfId="3669"/>
    <cellStyle name="Millares 2 27 9" xfId="3670"/>
    <cellStyle name="Millares 2 27 9 2" xfId="3671"/>
    <cellStyle name="Millares 2 27 9 3" xfId="3672"/>
    <cellStyle name="Millares 2 27 9 4" xfId="3673"/>
    <cellStyle name="Millares 2 28" xfId="3674"/>
    <cellStyle name="Millares 2 28 2" xfId="3675"/>
    <cellStyle name="Millares 2 28 2 2" xfId="3676"/>
    <cellStyle name="Millares 2 28 2 3" xfId="3677"/>
    <cellStyle name="Millares 2 28 2 4" xfId="3678"/>
    <cellStyle name="Millares 2 28 3" xfId="3679"/>
    <cellStyle name="Millares 2 28 4" xfId="3680"/>
    <cellStyle name="Millares 2 28 5" xfId="3681"/>
    <cellStyle name="Millares 2 29" xfId="3682"/>
    <cellStyle name="Millares 2 29 2" xfId="3683"/>
    <cellStyle name="Millares 2 29 2 2" xfId="3684"/>
    <cellStyle name="Millares 2 29 2 3" xfId="3685"/>
    <cellStyle name="Millares 2 29 2 4" xfId="3686"/>
    <cellStyle name="Millares 2 29 3" xfId="3687"/>
    <cellStyle name="Millares 2 29 4" xfId="3688"/>
    <cellStyle name="Millares 2 29 5" xfId="3689"/>
    <cellStyle name="Millares 2 3" xfId="11"/>
    <cellStyle name="Millares 2 3 10" xfId="3691"/>
    <cellStyle name="Millares 2 3 10 10" xfId="3692"/>
    <cellStyle name="Millares 2 3 10 11" xfId="3693"/>
    <cellStyle name="Millares 2 3 10 12" xfId="3694"/>
    <cellStyle name="Millares 2 3 10 13" xfId="3695"/>
    <cellStyle name="Millares 2 3 10 14" xfId="3696"/>
    <cellStyle name="Millares 2 3 10 15" xfId="3697"/>
    <cellStyle name="Millares 2 3 10 16" xfId="3698"/>
    <cellStyle name="Millares 2 3 10 17" xfId="3699"/>
    <cellStyle name="Millares 2 3 10 18" xfId="3700"/>
    <cellStyle name="Millares 2 3 10 19" xfId="3701"/>
    <cellStyle name="Millares 2 3 10 2" xfId="3702"/>
    <cellStyle name="Millares 2 3 10 20" xfId="3703"/>
    <cellStyle name="Millares 2 3 10 21" xfId="3704"/>
    <cellStyle name="Millares 2 3 10 22" xfId="3705"/>
    <cellStyle name="Millares 2 3 10 23" xfId="3706"/>
    <cellStyle name="Millares 2 3 10 24" xfId="3707"/>
    <cellStyle name="Millares 2 3 10 25" xfId="3708"/>
    <cellStyle name="Millares 2 3 10 26" xfId="3709"/>
    <cellStyle name="Millares 2 3 10 27" xfId="3710"/>
    <cellStyle name="Millares 2 3 10 28" xfId="3711"/>
    <cellStyle name="Millares 2 3 10 29" xfId="3712"/>
    <cellStyle name="Millares 2 3 10 3" xfId="3713"/>
    <cellStyle name="Millares 2 3 10 30" xfId="3714"/>
    <cellStyle name="Millares 2 3 10 31" xfId="3715"/>
    <cellStyle name="Millares 2 3 10 32" xfId="3716"/>
    <cellStyle name="Millares 2 3 10 33" xfId="3717"/>
    <cellStyle name="Millares 2 3 10 34" xfId="3718"/>
    <cellStyle name="Millares 2 3 10 35" xfId="3719"/>
    <cellStyle name="Millares 2 3 10 36" xfId="3720"/>
    <cellStyle name="Millares 2 3 10 37" xfId="3721"/>
    <cellStyle name="Millares 2 3 10 38" xfId="3722"/>
    <cellStyle name="Millares 2 3 10 4" xfId="3723"/>
    <cellStyle name="Millares 2 3 10 5" xfId="3724"/>
    <cellStyle name="Millares 2 3 10 6" xfId="3725"/>
    <cellStyle name="Millares 2 3 10 7" xfId="3726"/>
    <cellStyle name="Millares 2 3 10 8" xfId="3727"/>
    <cellStyle name="Millares 2 3 10 9" xfId="3728"/>
    <cellStyle name="Millares 2 3 11" xfId="3729"/>
    <cellStyle name="Millares 2 3 11 2" xfId="3730"/>
    <cellStyle name="Millares 2 3 11 3" xfId="3731"/>
    <cellStyle name="Millares 2 3 12" xfId="3732"/>
    <cellStyle name="Millares 2 3 12 2" xfId="3733"/>
    <cellStyle name="Millares 2 3 12 3" xfId="3734"/>
    <cellStyle name="Millares 2 3 13" xfId="3735"/>
    <cellStyle name="Millares 2 3 14" xfId="3736"/>
    <cellStyle name="Millares 2 3 15" xfId="3737"/>
    <cellStyle name="Millares 2 3 16" xfId="3738"/>
    <cellStyle name="Millares 2 3 17" xfId="3739"/>
    <cellStyle name="Millares 2 3 18" xfId="3740"/>
    <cellStyle name="Millares 2 3 19" xfId="3741"/>
    <cellStyle name="Millares 2 3 2" xfId="38"/>
    <cellStyle name="Millares 2 3 2 2" xfId="3743"/>
    <cellStyle name="Millares 2 3 2 3" xfId="15070"/>
    <cellStyle name="Millares 2 3 2 4" xfId="15134"/>
    <cellStyle name="Millares 2 3 2 5" xfId="3742"/>
    <cellStyle name="Millares 2 3 20" xfId="3744"/>
    <cellStyle name="Millares 2 3 21" xfId="3745"/>
    <cellStyle name="Millares 2 3 22" xfId="3746"/>
    <cellStyle name="Millares 2 3 23" xfId="3747"/>
    <cellStyle name="Millares 2 3 24" xfId="3748"/>
    <cellStyle name="Millares 2 3 25" xfId="3749"/>
    <cellStyle name="Millares 2 3 26" xfId="3750"/>
    <cellStyle name="Millares 2 3 27" xfId="3751"/>
    <cellStyle name="Millares 2 3 28" xfId="3752"/>
    <cellStyle name="Millares 2 3 29" xfId="3753"/>
    <cellStyle name="Millares 2 3 3" xfId="310"/>
    <cellStyle name="Millares 2 3 3 2" xfId="3754"/>
    <cellStyle name="Millares 2 3 30" xfId="3755"/>
    <cellStyle name="Millares 2 3 31" xfId="3756"/>
    <cellStyle name="Millares 2 3 32" xfId="3757"/>
    <cellStyle name="Millares 2 3 33" xfId="3758"/>
    <cellStyle name="Millares 2 3 34" xfId="3759"/>
    <cellStyle name="Millares 2 3 35" xfId="14793"/>
    <cellStyle name="Millares 2 3 36" xfId="14818"/>
    <cellStyle name="Millares 2 3 37" xfId="15071"/>
    <cellStyle name="Millares 2 3 38" xfId="3690"/>
    <cellStyle name="Millares 2 3 4" xfId="3760"/>
    <cellStyle name="Millares 2 3 5" xfId="3761"/>
    <cellStyle name="Millares 2 3 6" xfId="3762"/>
    <cellStyle name="Millares 2 3 7" xfId="3763"/>
    <cellStyle name="Millares 2 3 8" xfId="3764"/>
    <cellStyle name="Millares 2 3 9" xfId="3765"/>
    <cellStyle name="Millares 2 30" xfId="3766"/>
    <cellStyle name="Millares 2 31" xfId="3767"/>
    <cellStyle name="Millares 2 32" xfId="3768"/>
    <cellStyle name="Millares 2 33" xfId="3769"/>
    <cellStyle name="Millares 2 34" xfId="3770"/>
    <cellStyle name="Millares 2 34 2" xfId="3771"/>
    <cellStyle name="Millares 2 34 3" xfId="3772"/>
    <cellStyle name="Millares 2 34 4" xfId="3773"/>
    <cellStyle name="Millares 2 34 5" xfId="3774"/>
    <cellStyle name="Millares 2 34 6" xfId="3775"/>
    <cellStyle name="Millares 2 35" xfId="3776"/>
    <cellStyle name="Millares 2 35 2" xfId="3777"/>
    <cellStyle name="Millares 2 35 3" xfId="3778"/>
    <cellStyle name="Millares 2 35 4" xfId="3779"/>
    <cellStyle name="Millares 2 35 5" xfId="3780"/>
    <cellStyle name="Millares 2 35 6" xfId="3781"/>
    <cellStyle name="Millares 2 36" xfId="3782"/>
    <cellStyle name="Millares 2 36 2" xfId="3783"/>
    <cellStyle name="Millares 2 36 3" xfId="3784"/>
    <cellStyle name="Millares 2 36 4" xfId="3785"/>
    <cellStyle name="Millares 2 36 5" xfId="3786"/>
    <cellStyle name="Millares 2 36 6" xfId="3787"/>
    <cellStyle name="Millares 2 37" xfId="3788"/>
    <cellStyle name="Millares 2 37 2" xfId="3789"/>
    <cellStyle name="Millares 2 37 3" xfId="3790"/>
    <cellStyle name="Millares 2 37 4" xfId="3791"/>
    <cellStyle name="Millares 2 37 5" xfId="3792"/>
    <cellStyle name="Millares 2 37 6" xfId="3793"/>
    <cellStyle name="Millares 2 38" xfId="3794"/>
    <cellStyle name="Millares 2 38 2" xfId="3795"/>
    <cellStyle name="Millares 2 38 3" xfId="3796"/>
    <cellStyle name="Millares 2 38 4" xfId="3797"/>
    <cellStyle name="Millares 2 38 5" xfId="3798"/>
    <cellStyle name="Millares 2 38 6" xfId="3799"/>
    <cellStyle name="Millares 2 39" xfId="3800"/>
    <cellStyle name="Millares 2 39 2" xfId="3801"/>
    <cellStyle name="Millares 2 39 3" xfId="3802"/>
    <cellStyle name="Millares 2 39 4" xfId="3803"/>
    <cellStyle name="Millares 2 4" xfId="27"/>
    <cellStyle name="Millares 2 4 10" xfId="3805"/>
    <cellStyle name="Millares 2 4 10 10" xfId="3806"/>
    <cellStyle name="Millares 2 4 10 11" xfId="3807"/>
    <cellStyle name="Millares 2 4 10 12" xfId="3808"/>
    <cellStyle name="Millares 2 4 10 13" xfId="3809"/>
    <cellStyle name="Millares 2 4 10 14" xfId="3810"/>
    <cellStyle name="Millares 2 4 10 15" xfId="3811"/>
    <cellStyle name="Millares 2 4 10 16" xfId="3812"/>
    <cellStyle name="Millares 2 4 10 17" xfId="3813"/>
    <cellStyle name="Millares 2 4 10 18" xfId="3814"/>
    <cellStyle name="Millares 2 4 10 19" xfId="3815"/>
    <cellStyle name="Millares 2 4 10 2" xfId="3816"/>
    <cellStyle name="Millares 2 4 10 20" xfId="3817"/>
    <cellStyle name="Millares 2 4 10 21" xfId="3818"/>
    <cellStyle name="Millares 2 4 10 22" xfId="3819"/>
    <cellStyle name="Millares 2 4 10 23" xfId="3820"/>
    <cellStyle name="Millares 2 4 10 24" xfId="3821"/>
    <cellStyle name="Millares 2 4 10 25" xfId="3822"/>
    <cellStyle name="Millares 2 4 10 26" xfId="3823"/>
    <cellStyle name="Millares 2 4 10 27" xfId="3824"/>
    <cellStyle name="Millares 2 4 10 28" xfId="3825"/>
    <cellStyle name="Millares 2 4 10 29" xfId="3826"/>
    <cellStyle name="Millares 2 4 10 3" xfId="3827"/>
    <cellStyle name="Millares 2 4 10 30" xfId="3828"/>
    <cellStyle name="Millares 2 4 10 31" xfId="3829"/>
    <cellStyle name="Millares 2 4 10 32" xfId="3830"/>
    <cellStyle name="Millares 2 4 10 33" xfId="3831"/>
    <cellStyle name="Millares 2 4 10 34" xfId="3832"/>
    <cellStyle name="Millares 2 4 10 35" xfId="3833"/>
    <cellStyle name="Millares 2 4 10 36" xfId="3834"/>
    <cellStyle name="Millares 2 4 10 37" xfId="3835"/>
    <cellStyle name="Millares 2 4 10 38" xfId="3836"/>
    <cellStyle name="Millares 2 4 10 4" xfId="3837"/>
    <cellStyle name="Millares 2 4 10 5" xfId="3838"/>
    <cellStyle name="Millares 2 4 10 6" xfId="3839"/>
    <cellStyle name="Millares 2 4 10 7" xfId="3840"/>
    <cellStyle name="Millares 2 4 10 8" xfId="3841"/>
    <cellStyle name="Millares 2 4 10 9" xfId="3842"/>
    <cellStyle name="Millares 2 4 11" xfId="3843"/>
    <cellStyle name="Millares 2 4 11 2" xfId="3844"/>
    <cellStyle name="Millares 2 4 11 3" xfId="3845"/>
    <cellStyle name="Millares 2 4 11 4" xfId="3846"/>
    <cellStyle name="Millares 2 4 12" xfId="3847"/>
    <cellStyle name="Millares 2 4 13" xfId="3848"/>
    <cellStyle name="Millares 2 4 14" xfId="14815"/>
    <cellStyle name="Millares 2 4 15" xfId="15202"/>
    <cellStyle name="Millares 2 4 16" xfId="15069"/>
    <cellStyle name="Millares 2 4 17" xfId="15179"/>
    <cellStyle name="Millares 2 4 18" xfId="18613"/>
    <cellStyle name="Millares 2 4 19" xfId="3804"/>
    <cellStyle name="Millares 2 4 2" xfId="41"/>
    <cellStyle name="Millares 2 4 2 2" xfId="3850"/>
    <cellStyle name="Millares 2 4 2 3" xfId="15068"/>
    <cellStyle name="Millares 2 4 2 4" xfId="15114"/>
    <cellStyle name="Millares 2 4 2 5" xfId="3849"/>
    <cellStyle name="Millares 2 4 3" xfId="159"/>
    <cellStyle name="Millares 2 4 3 2" xfId="167"/>
    <cellStyle name="Millares 2 4 3 2 2" xfId="18206"/>
    <cellStyle name="Millares 2 4 3 3" xfId="202"/>
    <cellStyle name="Millares 2 4 3 3 2" xfId="18621"/>
    <cellStyle name="Millares 2 4 3 4" xfId="3851"/>
    <cellStyle name="Millares 2 4 4" xfId="162"/>
    <cellStyle name="Millares 2 4 4 2" xfId="187"/>
    <cellStyle name="Millares 2 4 4 2 2" xfId="18163"/>
    <cellStyle name="Millares 2 4 4 3" xfId="3852"/>
    <cellStyle name="Millares 2 4 4 4" xfId="18678"/>
    <cellStyle name="Millares 2 4 5" xfId="170"/>
    <cellStyle name="Millares 2 4 5 2" xfId="3853"/>
    <cellStyle name="Millares 2 4 6" xfId="3854"/>
    <cellStyle name="Millares 2 4 7" xfId="3855"/>
    <cellStyle name="Millares 2 4 8" xfId="3856"/>
    <cellStyle name="Millares 2 4 9" xfId="3857"/>
    <cellStyle name="Millares 2 40" xfId="3858"/>
    <cellStyle name="Millares 2 40 2" xfId="3859"/>
    <cellStyle name="Millares 2 40 3" xfId="3860"/>
    <cellStyle name="Millares 2 40 4" xfId="3861"/>
    <cellStyle name="Millares 2 41" xfId="3862"/>
    <cellStyle name="Millares 2 42" xfId="3863"/>
    <cellStyle name="Millares 2 43" xfId="3864"/>
    <cellStyle name="Millares 2 44" xfId="3865"/>
    <cellStyle name="Millares 2 44 2" xfId="3866"/>
    <cellStyle name="Millares 2 44 3" xfId="3867"/>
    <cellStyle name="Millares 2 44 4" xfId="3868"/>
    <cellStyle name="Millares 2 45" xfId="3869"/>
    <cellStyle name="Millares 2 45 10" xfId="3870"/>
    <cellStyle name="Millares 2 45 11" xfId="3871"/>
    <cellStyle name="Millares 2 45 12" xfId="3872"/>
    <cellStyle name="Millares 2 45 13" xfId="3873"/>
    <cellStyle name="Millares 2 45 14" xfId="3874"/>
    <cellStyle name="Millares 2 45 15" xfId="3875"/>
    <cellStyle name="Millares 2 45 16" xfId="3876"/>
    <cellStyle name="Millares 2 45 17" xfId="3877"/>
    <cellStyle name="Millares 2 45 18" xfId="3878"/>
    <cellStyle name="Millares 2 45 19" xfId="3879"/>
    <cellStyle name="Millares 2 45 2" xfId="3880"/>
    <cellStyle name="Millares 2 45 2 2" xfId="3881"/>
    <cellStyle name="Millares 2 45 2 3" xfId="3882"/>
    <cellStyle name="Millares 2 45 2 4" xfId="3883"/>
    <cellStyle name="Millares 2 45 20" xfId="3884"/>
    <cellStyle name="Millares 2 45 21" xfId="3885"/>
    <cellStyle name="Millares 2 45 22" xfId="3886"/>
    <cellStyle name="Millares 2 45 23" xfId="3887"/>
    <cellStyle name="Millares 2 45 24" xfId="3888"/>
    <cellStyle name="Millares 2 45 25" xfId="3889"/>
    <cellStyle name="Millares 2 45 26" xfId="3890"/>
    <cellStyle name="Millares 2 45 27" xfId="3891"/>
    <cellStyle name="Millares 2 45 28" xfId="3892"/>
    <cellStyle name="Millares 2 45 29" xfId="3893"/>
    <cellStyle name="Millares 2 45 3" xfId="3894"/>
    <cellStyle name="Millares 2 45 3 2" xfId="3895"/>
    <cellStyle name="Millares 2 45 3 3" xfId="3896"/>
    <cellStyle name="Millares 2 45 3 4" xfId="3897"/>
    <cellStyle name="Millares 2 45 30" xfId="3898"/>
    <cellStyle name="Millares 2 45 31" xfId="3899"/>
    <cellStyle name="Millares 2 45 32" xfId="3900"/>
    <cellStyle name="Millares 2 45 33" xfId="3901"/>
    <cellStyle name="Millares 2 45 34" xfId="3902"/>
    <cellStyle name="Millares 2 45 35" xfId="3903"/>
    <cellStyle name="Millares 2 45 36" xfId="3904"/>
    <cellStyle name="Millares 2 45 37" xfId="3905"/>
    <cellStyle name="Millares 2 45 38" xfId="3906"/>
    <cellStyle name="Millares 2 45 4" xfId="3907"/>
    <cellStyle name="Millares 2 45 5" xfId="3908"/>
    <cellStyle name="Millares 2 45 6" xfId="3909"/>
    <cellStyle name="Millares 2 45 7" xfId="3910"/>
    <cellStyle name="Millares 2 45 8" xfId="3911"/>
    <cellStyle name="Millares 2 45 9" xfId="3912"/>
    <cellStyle name="Millares 2 46" xfId="3913"/>
    <cellStyle name="Millares 2 46 10" xfId="3914"/>
    <cellStyle name="Millares 2 46 11" xfId="3915"/>
    <cellStyle name="Millares 2 46 12" xfId="3916"/>
    <cellStyle name="Millares 2 46 13" xfId="3917"/>
    <cellStyle name="Millares 2 46 2" xfId="3918"/>
    <cellStyle name="Millares 2 46 2 2" xfId="3919"/>
    <cellStyle name="Millares 2 46 2 2 2" xfId="3920"/>
    <cellStyle name="Millares 2 46 2 2 2 2" xfId="3921"/>
    <cellStyle name="Millares 2 46 2 2 2 3" xfId="3922"/>
    <cellStyle name="Millares 2 46 2 2 2 4" xfId="3923"/>
    <cellStyle name="Millares 2 46 2 2 3" xfId="3924"/>
    <cellStyle name="Millares 2 46 2 2 4" xfId="3925"/>
    <cellStyle name="Millares 2 46 2 3" xfId="3926"/>
    <cellStyle name="Millares 2 46 2 4" xfId="3927"/>
    <cellStyle name="Millares 2 46 3" xfId="3928"/>
    <cellStyle name="Millares 2 46 4" xfId="3929"/>
    <cellStyle name="Millares 2 46 5" xfId="3930"/>
    <cellStyle name="Millares 2 46 6" xfId="3931"/>
    <cellStyle name="Millares 2 46 7" xfId="3932"/>
    <cellStyle name="Millares 2 46 8" xfId="3933"/>
    <cellStyle name="Millares 2 46 9" xfId="3934"/>
    <cellStyle name="Millares 2 47" xfId="3935"/>
    <cellStyle name="Millares 2 47 2" xfId="3936"/>
    <cellStyle name="Millares 2 47 3" xfId="3937"/>
    <cellStyle name="Millares 2 48" xfId="3938"/>
    <cellStyle name="Millares 2 49" xfId="3939"/>
    <cellStyle name="Millares 2 5" xfId="32"/>
    <cellStyle name="Millares 2 5 2" xfId="213"/>
    <cellStyle name="Millares 2 5 2 10" xfId="3942"/>
    <cellStyle name="Millares 2 5 2 11" xfId="3943"/>
    <cellStyle name="Millares 2 5 2 12" xfId="3944"/>
    <cellStyle name="Millares 2 5 2 13" xfId="3945"/>
    <cellStyle name="Millares 2 5 2 14" xfId="3946"/>
    <cellStyle name="Millares 2 5 2 15" xfId="3947"/>
    <cellStyle name="Millares 2 5 2 16" xfId="3948"/>
    <cellStyle name="Millares 2 5 2 17" xfId="3949"/>
    <cellStyle name="Millares 2 5 2 18" xfId="3950"/>
    <cellStyle name="Millares 2 5 2 19" xfId="3951"/>
    <cellStyle name="Millares 2 5 2 2" xfId="3952"/>
    <cellStyle name="Millares 2 5 2 20" xfId="3953"/>
    <cellStyle name="Millares 2 5 2 21" xfId="3954"/>
    <cellStyle name="Millares 2 5 2 22" xfId="3955"/>
    <cellStyle name="Millares 2 5 2 23" xfId="3956"/>
    <cellStyle name="Millares 2 5 2 24" xfId="3957"/>
    <cellStyle name="Millares 2 5 2 25" xfId="3958"/>
    <cellStyle name="Millares 2 5 2 26" xfId="3959"/>
    <cellStyle name="Millares 2 5 2 27" xfId="3960"/>
    <cellStyle name="Millares 2 5 2 28" xfId="3961"/>
    <cellStyle name="Millares 2 5 2 29" xfId="3962"/>
    <cellStyle name="Millares 2 5 2 3" xfId="3963"/>
    <cellStyle name="Millares 2 5 2 30" xfId="3964"/>
    <cellStyle name="Millares 2 5 2 31" xfId="3965"/>
    <cellStyle name="Millares 2 5 2 32" xfId="3966"/>
    <cellStyle name="Millares 2 5 2 33" xfId="3967"/>
    <cellStyle name="Millares 2 5 2 34" xfId="3968"/>
    <cellStyle name="Millares 2 5 2 35" xfId="3969"/>
    <cellStyle name="Millares 2 5 2 36" xfId="3970"/>
    <cellStyle name="Millares 2 5 2 37" xfId="3971"/>
    <cellStyle name="Millares 2 5 2 38" xfId="3972"/>
    <cellStyle name="Millares 2 5 2 39" xfId="15176"/>
    <cellStyle name="Millares 2 5 2 4" xfId="3973"/>
    <cellStyle name="Millares 2 5 2 40" xfId="3941"/>
    <cellStyle name="Millares 2 5 2 5" xfId="3974"/>
    <cellStyle name="Millares 2 5 2 6" xfId="3975"/>
    <cellStyle name="Millares 2 5 2 7" xfId="3976"/>
    <cellStyle name="Millares 2 5 2 8" xfId="3977"/>
    <cellStyle name="Millares 2 5 2 9" xfId="3978"/>
    <cellStyle name="Millares 2 5 3" xfId="188"/>
    <cellStyle name="Millares 2 5 3 2" xfId="3980"/>
    <cellStyle name="Millares 2 5 3 3" xfId="3981"/>
    <cellStyle name="Millares 2 5 3 4" xfId="3982"/>
    <cellStyle name="Millares 2 5 3 5" xfId="18204"/>
    <cellStyle name="Millares 2 5 3 6" xfId="3979"/>
    <cellStyle name="Millares 2 5 4" xfId="177"/>
    <cellStyle name="Millares 2 5 4 2" xfId="3983"/>
    <cellStyle name="Millares 2 5 5" xfId="3984"/>
    <cellStyle name="Millares 2 5 6" xfId="15200"/>
    <cellStyle name="Millares 2 5 7" xfId="15067"/>
    <cellStyle name="Millares 2 5 8" xfId="18131"/>
    <cellStyle name="Millares 2 5 9" xfId="3940"/>
    <cellStyle name="Millares 2 50" xfId="3985"/>
    <cellStyle name="Millares 2 51" xfId="3986"/>
    <cellStyle name="Millares 2 52" xfId="3987"/>
    <cellStyle name="Millares 2 53" xfId="3988"/>
    <cellStyle name="Millares 2 54" xfId="3989"/>
    <cellStyle name="Millares 2 55" xfId="3990"/>
    <cellStyle name="Millares 2 56" xfId="3991"/>
    <cellStyle name="Millares 2 57" xfId="3992"/>
    <cellStyle name="Millares 2 58" xfId="3993"/>
    <cellStyle name="Millares 2 59" xfId="3994"/>
    <cellStyle name="Millares 2 6" xfId="42"/>
    <cellStyle name="Millares 2 6 2" xfId="3996"/>
    <cellStyle name="Millares 2 6 2 2" xfId="3997"/>
    <cellStyle name="Millares 2 6 2 3" xfId="3998"/>
    <cellStyle name="Millares 2 6 2 4" xfId="3999"/>
    <cellStyle name="Millares 2 6 3" xfId="4000"/>
    <cellStyle name="Millares 2 6 4" xfId="4001"/>
    <cellStyle name="Millares 2 6 5" xfId="4002"/>
    <cellStyle name="Millares 2 6 6" xfId="15066"/>
    <cellStyle name="Millares 2 6 7" xfId="3995"/>
    <cellStyle name="Millares 2 60" xfId="4003"/>
    <cellStyle name="Millares 2 61" xfId="4004"/>
    <cellStyle name="Millares 2 62" xfId="14775"/>
    <cellStyle name="Millares 2 63" xfId="14784"/>
    <cellStyle name="Millares 2 64" xfId="14804"/>
    <cellStyle name="Millares 2 65" xfId="14860"/>
    <cellStyle name="Millares 2 65 2" xfId="17953"/>
    <cellStyle name="Millares 2 7" xfId="255"/>
    <cellStyle name="Millares 2 7 2" xfId="4006"/>
    <cellStyle name="Millares 2 7 2 2" xfId="4007"/>
    <cellStyle name="Millares 2 7 2 3" xfId="4008"/>
    <cellStyle name="Millares 2 7 2 4" xfId="4009"/>
    <cellStyle name="Millares 2 7 3" xfId="4010"/>
    <cellStyle name="Millares 2 7 4" xfId="4011"/>
    <cellStyle name="Millares 2 7 5" xfId="4012"/>
    <cellStyle name="Millares 2 7 6" xfId="4005"/>
    <cellStyle name="Millares 2 8" xfId="4013"/>
    <cellStyle name="Millares 2 8 2" xfId="4014"/>
    <cellStyle name="Millares 2 8 2 2" xfId="4015"/>
    <cellStyle name="Millares 2 8 2 3" xfId="4016"/>
    <cellStyle name="Millares 2 8 2 4" xfId="4017"/>
    <cellStyle name="Millares 2 8 3" xfId="4018"/>
    <cellStyle name="Millares 2 8 4" xfId="4019"/>
    <cellStyle name="Millares 2 8 5" xfId="4020"/>
    <cellStyle name="Millares 2 9" xfId="4021"/>
    <cellStyle name="Millares 2 9 2" xfId="4022"/>
    <cellStyle name="Millares 2 9 2 2" xfId="4023"/>
    <cellStyle name="Millares 2 9 2 3" xfId="4024"/>
    <cellStyle name="Millares 2 9 2 4" xfId="4025"/>
    <cellStyle name="Millares 2 9 3" xfId="4026"/>
    <cellStyle name="Millares 2 9 4" xfId="4027"/>
    <cellStyle name="Millares 2 9 5" xfId="4028"/>
    <cellStyle name="Millares 20" xfId="4029"/>
    <cellStyle name="Millares 20 10" xfId="4030"/>
    <cellStyle name="Millares 20 11" xfId="4031"/>
    <cellStyle name="Millares 20 12" xfId="4032"/>
    <cellStyle name="Millares 20 2" xfId="4033"/>
    <cellStyle name="Millares 20 2 2" xfId="4034"/>
    <cellStyle name="Millares 20 2 3" xfId="4035"/>
    <cellStyle name="Millares 20 2 4" xfId="4036"/>
    <cellStyle name="Millares 20 3" xfId="4037"/>
    <cellStyle name="Millares 20 4" xfId="4038"/>
    <cellStyle name="Millares 20 5" xfId="4039"/>
    <cellStyle name="Millares 20 6" xfId="4040"/>
    <cellStyle name="Millares 20 7" xfId="4041"/>
    <cellStyle name="Millares 20 8" xfId="4042"/>
    <cellStyle name="Millares 20 9" xfId="4043"/>
    <cellStyle name="Millares 21" xfId="4044"/>
    <cellStyle name="Millares 21 2" xfId="4045"/>
    <cellStyle name="Millares 21 3" xfId="15072"/>
    <cellStyle name="Millares 22" xfId="4046"/>
    <cellStyle name="Millares 22 10" xfId="4047"/>
    <cellStyle name="Millares 22 11" xfId="4048"/>
    <cellStyle name="Millares 22 12" xfId="4049"/>
    <cellStyle name="Millares 22 2" xfId="4050"/>
    <cellStyle name="Millares 22 2 2" xfId="4051"/>
    <cellStyle name="Millares 22 2 3" xfId="4052"/>
    <cellStyle name="Millares 22 2 4" xfId="4053"/>
    <cellStyle name="Millares 22 3" xfId="4054"/>
    <cellStyle name="Millares 22 4" xfId="4055"/>
    <cellStyle name="Millares 22 5" xfId="4056"/>
    <cellStyle name="Millares 22 6" xfId="4057"/>
    <cellStyle name="Millares 22 7" xfId="4058"/>
    <cellStyle name="Millares 22 8" xfId="4059"/>
    <cellStyle name="Millares 22 9" xfId="4060"/>
    <cellStyle name="Millares 23" xfId="4061"/>
    <cellStyle name="Millares 23 10" xfId="4062"/>
    <cellStyle name="Millares 23 11" xfId="4063"/>
    <cellStyle name="Millares 23 12" xfId="4064"/>
    <cellStyle name="Millares 23 2" xfId="4065"/>
    <cellStyle name="Millares 23 2 2" xfId="4066"/>
    <cellStyle name="Millares 23 2 3" xfId="4067"/>
    <cellStyle name="Millares 23 2 4" xfId="4068"/>
    <cellStyle name="Millares 23 3" xfId="4069"/>
    <cellStyle name="Millares 23 4" xfId="4070"/>
    <cellStyle name="Millares 23 5" xfId="4071"/>
    <cellStyle name="Millares 23 6" xfId="4072"/>
    <cellStyle name="Millares 23 7" xfId="4073"/>
    <cellStyle name="Millares 23 8" xfId="4074"/>
    <cellStyle name="Millares 23 9" xfId="4075"/>
    <cellStyle name="Millares 24" xfId="4076"/>
    <cellStyle name="Millares 24 10" xfId="4077"/>
    <cellStyle name="Millares 24 2" xfId="4078"/>
    <cellStyle name="Millares 24 2 10" xfId="4079"/>
    <cellStyle name="Millares 24 2 10 2" xfId="4080"/>
    <cellStyle name="Millares 24 2 10 3" xfId="4081"/>
    <cellStyle name="Millares 24 2 11" xfId="4082"/>
    <cellStyle name="Millares 24 2 11 2" xfId="4083"/>
    <cellStyle name="Millares 24 2 11 3" xfId="4084"/>
    <cellStyle name="Millares 24 2 12" xfId="4085"/>
    <cellStyle name="Millares 24 2 12 2" xfId="4086"/>
    <cellStyle name="Millares 24 2 12 3" xfId="4087"/>
    <cellStyle name="Millares 24 2 13" xfId="4088"/>
    <cellStyle name="Millares 24 2 13 2" xfId="4089"/>
    <cellStyle name="Millares 24 2 13 3" xfId="4090"/>
    <cellStyle name="Millares 24 2 14" xfId="4091"/>
    <cellStyle name="Millares 24 2 14 2" xfId="4092"/>
    <cellStyle name="Millares 24 2 14 3" xfId="4093"/>
    <cellStyle name="Millares 24 2 15" xfId="4094"/>
    <cellStyle name="Millares 24 2 15 2" xfId="4095"/>
    <cellStyle name="Millares 24 2 15 3" xfId="4096"/>
    <cellStyle name="Millares 24 2 16" xfId="4097"/>
    <cellStyle name="Millares 24 2 17" xfId="4098"/>
    <cellStyle name="Millares 24 2 2" xfId="4099"/>
    <cellStyle name="Millares 24 2 2 2" xfId="4100"/>
    <cellStyle name="Millares 24 2 2 2 2" xfId="4101"/>
    <cellStyle name="Millares 24 2 2 2 3" xfId="4102"/>
    <cellStyle name="Millares 24 2 2 3" xfId="4103"/>
    <cellStyle name="Millares 24 2 2 3 2" xfId="4104"/>
    <cellStyle name="Millares 24 2 2 3 3" xfId="4105"/>
    <cellStyle name="Millares 24 2 2 4" xfId="4106"/>
    <cellStyle name="Millares 24 2 2 4 2" xfId="4107"/>
    <cellStyle name="Millares 24 2 2 4 3" xfId="4108"/>
    <cellStyle name="Millares 24 2 2 5" xfId="4109"/>
    <cellStyle name="Millares 24 2 2 5 2" xfId="4110"/>
    <cellStyle name="Millares 24 2 2 5 3" xfId="4111"/>
    <cellStyle name="Millares 24 2 2 6" xfId="4112"/>
    <cellStyle name="Millares 24 2 2 6 2" xfId="4113"/>
    <cellStyle name="Millares 24 2 2 6 3" xfId="4114"/>
    <cellStyle name="Millares 24 2 2 7" xfId="4115"/>
    <cellStyle name="Millares 24 2 2 7 2" xfId="4116"/>
    <cellStyle name="Millares 24 2 2 7 3" xfId="4117"/>
    <cellStyle name="Millares 24 2 2 8" xfId="4118"/>
    <cellStyle name="Millares 24 2 2 9" xfId="4119"/>
    <cellStyle name="Millares 24 2 3" xfId="4120"/>
    <cellStyle name="Millares 24 2 3 2" xfId="4121"/>
    <cellStyle name="Millares 24 2 3 3" xfId="4122"/>
    <cellStyle name="Millares 24 2 4" xfId="4123"/>
    <cellStyle name="Millares 24 2 4 2" xfId="4124"/>
    <cellStyle name="Millares 24 2 4 3" xfId="4125"/>
    <cellStyle name="Millares 24 2 5" xfId="4126"/>
    <cellStyle name="Millares 24 2 5 2" xfId="4127"/>
    <cellStyle name="Millares 24 2 5 3" xfId="4128"/>
    <cellStyle name="Millares 24 2 6" xfId="4129"/>
    <cellStyle name="Millares 24 2 6 2" xfId="4130"/>
    <cellStyle name="Millares 24 2 6 3" xfId="4131"/>
    <cellStyle name="Millares 24 2 7" xfId="4132"/>
    <cellStyle name="Millares 24 2 7 2" xfId="4133"/>
    <cellStyle name="Millares 24 2 7 3" xfId="4134"/>
    <cellStyle name="Millares 24 2 8" xfId="4135"/>
    <cellStyle name="Millares 24 2 8 2" xfId="4136"/>
    <cellStyle name="Millares 24 2 8 3" xfId="4137"/>
    <cellStyle name="Millares 24 2 9" xfId="4138"/>
    <cellStyle name="Millares 24 2 9 2" xfId="4139"/>
    <cellStyle name="Millares 24 2 9 3" xfId="4140"/>
    <cellStyle name="Millares 24 3" xfId="4141"/>
    <cellStyle name="Millares 24 3 2" xfId="4142"/>
    <cellStyle name="Millares 24 3 3" xfId="4143"/>
    <cellStyle name="Millares 24 4" xfId="4144"/>
    <cellStyle name="Millares 24 4 2" xfId="4145"/>
    <cellStyle name="Millares 24 4 3" xfId="4146"/>
    <cellStyle name="Millares 24 5" xfId="4147"/>
    <cellStyle name="Millares 24 5 2" xfId="4148"/>
    <cellStyle name="Millares 24 5 3" xfId="4149"/>
    <cellStyle name="Millares 24 6" xfId="4150"/>
    <cellStyle name="Millares 24 6 2" xfId="4151"/>
    <cellStyle name="Millares 24 6 3" xfId="4152"/>
    <cellStyle name="Millares 24 7" xfId="4153"/>
    <cellStyle name="Millares 24 7 2" xfId="4154"/>
    <cellStyle name="Millares 24 7 3" xfId="4155"/>
    <cellStyle name="Millares 24 8" xfId="4156"/>
    <cellStyle name="Millares 24 8 2" xfId="4157"/>
    <cellStyle name="Millares 24 8 3" xfId="4158"/>
    <cellStyle name="Millares 24 9" xfId="4159"/>
    <cellStyle name="Millares 25" xfId="4160"/>
    <cellStyle name="Millares 25 10" xfId="4161"/>
    <cellStyle name="Millares 25 2" xfId="4162"/>
    <cellStyle name="Millares 25 2 10" xfId="4163"/>
    <cellStyle name="Millares 25 2 10 2" xfId="4164"/>
    <cellStyle name="Millares 25 2 10 3" xfId="4165"/>
    <cellStyle name="Millares 25 2 11" xfId="4166"/>
    <cellStyle name="Millares 25 2 11 2" xfId="4167"/>
    <cellStyle name="Millares 25 2 11 3" xfId="4168"/>
    <cellStyle name="Millares 25 2 12" xfId="4169"/>
    <cellStyle name="Millares 25 2 12 2" xfId="4170"/>
    <cellStyle name="Millares 25 2 12 3" xfId="4171"/>
    <cellStyle name="Millares 25 2 13" xfId="4172"/>
    <cellStyle name="Millares 25 2 13 2" xfId="4173"/>
    <cellStyle name="Millares 25 2 13 3" xfId="4174"/>
    <cellStyle name="Millares 25 2 14" xfId="4175"/>
    <cellStyle name="Millares 25 2 14 2" xfId="4176"/>
    <cellStyle name="Millares 25 2 14 3" xfId="4177"/>
    <cellStyle name="Millares 25 2 15" xfId="4178"/>
    <cellStyle name="Millares 25 2 15 2" xfId="4179"/>
    <cellStyle name="Millares 25 2 15 3" xfId="4180"/>
    <cellStyle name="Millares 25 2 16" xfId="4181"/>
    <cellStyle name="Millares 25 2 17" xfId="4182"/>
    <cellStyle name="Millares 25 2 2" xfId="4183"/>
    <cellStyle name="Millares 25 2 2 2" xfId="4184"/>
    <cellStyle name="Millares 25 2 2 2 2" xfId="4185"/>
    <cellStyle name="Millares 25 2 2 2 3" xfId="4186"/>
    <cellStyle name="Millares 25 2 2 3" xfId="4187"/>
    <cellStyle name="Millares 25 2 2 3 2" xfId="4188"/>
    <cellStyle name="Millares 25 2 2 3 3" xfId="4189"/>
    <cellStyle name="Millares 25 2 2 4" xfId="4190"/>
    <cellStyle name="Millares 25 2 2 4 2" xfId="4191"/>
    <cellStyle name="Millares 25 2 2 4 3" xfId="4192"/>
    <cellStyle name="Millares 25 2 2 5" xfId="4193"/>
    <cellStyle name="Millares 25 2 2 5 2" xfId="4194"/>
    <cellStyle name="Millares 25 2 2 5 3" xfId="4195"/>
    <cellStyle name="Millares 25 2 2 6" xfId="4196"/>
    <cellStyle name="Millares 25 2 2 6 2" xfId="4197"/>
    <cellStyle name="Millares 25 2 2 6 3" xfId="4198"/>
    <cellStyle name="Millares 25 2 2 7" xfId="4199"/>
    <cellStyle name="Millares 25 2 2 7 2" xfId="4200"/>
    <cellStyle name="Millares 25 2 2 7 3" xfId="4201"/>
    <cellStyle name="Millares 25 2 2 8" xfId="4202"/>
    <cellStyle name="Millares 25 2 2 9" xfId="4203"/>
    <cellStyle name="Millares 25 2 3" xfId="4204"/>
    <cellStyle name="Millares 25 2 3 2" xfId="4205"/>
    <cellStyle name="Millares 25 2 3 3" xfId="4206"/>
    <cellStyle name="Millares 25 2 4" xfId="4207"/>
    <cellStyle name="Millares 25 2 4 2" xfId="4208"/>
    <cellStyle name="Millares 25 2 4 3" xfId="4209"/>
    <cellStyle name="Millares 25 2 5" xfId="4210"/>
    <cellStyle name="Millares 25 2 5 2" xfId="4211"/>
    <cellStyle name="Millares 25 2 5 3" xfId="4212"/>
    <cellStyle name="Millares 25 2 6" xfId="4213"/>
    <cellStyle name="Millares 25 2 6 2" xfId="4214"/>
    <cellStyle name="Millares 25 2 6 3" xfId="4215"/>
    <cellStyle name="Millares 25 2 7" xfId="4216"/>
    <cellStyle name="Millares 25 2 7 2" xfId="4217"/>
    <cellStyle name="Millares 25 2 7 3" xfId="4218"/>
    <cellStyle name="Millares 25 2 8" xfId="4219"/>
    <cellStyle name="Millares 25 2 8 2" xfId="4220"/>
    <cellStyle name="Millares 25 2 8 3" xfId="4221"/>
    <cellStyle name="Millares 25 2 9" xfId="4222"/>
    <cellStyle name="Millares 25 2 9 2" xfId="4223"/>
    <cellStyle name="Millares 25 2 9 3" xfId="4224"/>
    <cellStyle name="Millares 25 3" xfId="4225"/>
    <cellStyle name="Millares 25 3 2" xfId="4226"/>
    <cellStyle name="Millares 25 3 3" xfId="4227"/>
    <cellStyle name="Millares 25 4" xfId="4228"/>
    <cellStyle name="Millares 25 4 2" xfId="4229"/>
    <cellStyle name="Millares 25 4 3" xfId="4230"/>
    <cellStyle name="Millares 25 5" xfId="4231"/>
    <cellStyle name="Millares 25 5 2" xfId="4232"/>
    <cellStyle name="Millares 25 5 3" xfId="4233"/>
    <cellStyle name="Millares 25 6" xfId="4234"/>
    <cellStyle name="Millares 25 6 2" xfId="4235"/>
    <cellStyle name="Millares 25 6 3" xfId="4236"/>
    <cellStyle name="Millares 25 7" xfId="4237"/>
    <cellStyle name="Millares 25 7 2" xfId="4238"/>
    <cellStyle name="Millares 25 7 3" xfId="4239"/>
    <cellStyle name="Millares 25 8" xfId="4240"/>
    <cellStyle name="Millares 25 8 2" xfId="4241"/>
    <cellStyle name="Millares 25 8 3" xfId="4242"/>
    <cellStyle name="Millares 25 9" xfId="4243"/>
    <cellStyle name="Millares 26" xfId="4244"/>
    <cellStyle name="Millares 26 2" xfId="4245"/>
    <cellStyle name="Millares 26 3" xfId="4246"/>
    <cellStyle name="Millares 26 4" xfId="4247"/>
    <cellStyle name="Millares 26 5" xfId="4248"/>
    <cellStyle name="Millares 26 6" xfId="4249"/>
    <cellStyle name="Millares 26 7" xfId="4250"/>
    <cellStyle name="Millares 26 8" xfId="4251"/>
    <cellStyle name="Millares 26 9" xfId="4252"/>
    <cellStyle name="Millares 27" xfId="4253"/>
    <cellStyle name="Millares 27 10" xfId="4254"/>
    <cellStyle name="Millares 27 11" xfId="4255"/>
    <cellStyle name="Millares 27 12" xfId="4256"/>
    <cellStyle name="Millares 27 13" xfId="4257"/>
    <cellStyle name="Millares 27 2" xfId="4258"/>
    <cellStyle name="Millares 27 2 10" xfId="4259"/>
    <cellStyle name="Millares 27 2 11" xfId="4260"/>
    <cellStyle name="Millares 27 2 12" xfId="4261"/>
    <cellStyle name="Millares 27 2 13" xfId="4262"/>
    <cellStyle name="Millares 27 2 14" xfId="4263"/>
    <cellStyle name="Millares 27 2 15" xfId="4264"/>
    <cellStyle name="Millares 27 2 2" xfId="4265"/>
    <cellStyle name="Millares 27 2 2 2" xfId="4266"/>
    <cellStyle name="Millares 27 2 2 3" xfId="4267"/>
    <cellStyle name="Millares 27 2 2 4" xfId="4268"/>
    <cellStyle name="Millares 27 2 2 5" xfId="4269"/>
    <cellStyle name="Millares 27 2 2 6" xfId="4270"/>
    <cellStyle name="Millares 27 2 2 7" xfId="4271"/>
    <cellStyle name="Millares 27 2 3" xfId="4272"/>
    <cellStyle name="Millares 27 2 4" xfId="4273"/>
    <cellStyle name="Millares 27 2 5" xfId="4274"/>
    <cellStyle name="Millares 27 2 6" xfId="4275"/>
    <cellStyle name="Millares 27 2 7" xfId="4276"/>
    <cellStyle name="Millares 27 2 8" xfId="4277"/>
    <cellStyle name="Millares 27 2 9" xfId="4278"/>
    <cellStyle name="Millares 27 3" xfId="4279"/>
    <cellStyle name="Millares 27 3 2" xfId="4280"/>
    <cellStyle name="Millares 27 3 3" xfId="4281"/>
    <cellStyle name="Millares 27 3 4" xfId="4282"/>
    <cellStyle name="Millares 27 4" xfId="4283"/>
    <cellStyle name="Millares 27 5" xfId="4284"/>
    <cellStyle name="Millares 27 6" xfId="4285"/>
    <cellStyle name="Millares 27 7" xfId="4286"/>
    <cellStyle name="Millares 27 8" xfId="4287"/>
    <cellStyle name="Millares 27 9" xfId="4288"/>
    <cellStyle name="Millares 28" xfId="4289"/>
    <cellStyle name="Millares 28 2" xfId="4290"/>
    <cellStyle name="Millares 28 3" xfId="4291"/>
    <cellStyle name="Millares 28 4" xfId="4292"/>
    <cellStyle name="Millares 28 5" xfId="4293"/>
    <cellStyle name="Millares 29" xfId="4294"/>
    <cellStyle name="Millares 29 2" xfId="4295"/>
    <cellStyle name="Millares 29 2 2" xfId="4296"/>
    <cellStyle name="Millares 29 2 3" xfId="4297"/>
    <cellStyle name="Millares 29 2 4" xfId="4298"/>
    <cellStyle name="Millares 29 3" xfId="4299"/>
    <cellStyle name="Millares 29 4" xfId="4300"/>
    <cellStyle name="Millares 29 5" xfId="4301"/>
    <cellStyle name="Millares 29 6" xfId="4302"/>
    <cellStyle name="Millares 29 7" xfId="4303"/>
    <cellStyle name="Millares 29 8" xfId="4304"/>
    <cellStyle name="Millares 3" xfId="3"/>
    <cellStyle name="Millares 3 10" xfId="4306"/>
    <cellStyle name="Millares 3 11" xfId="4307"/>
    <cellStyle name="Millares 3 12" xfId="4308"/>
    <cellStyle name="Millares 3 13" xfId="4309"/>
    <cellStyle name="Millares 3 14" xfId="4310"/>
    <cellStyle name="Millares 3 15" xfId="4311"/>
    <cellStyle name="Millares 3 16" xfId="4312"/>
    <cellStyle name="Millares 3 17" xfId="4313"/>
    <cellStyle name="Millares 3 18" xfId="4314"/>
    <cellStyle name="Millares 3 19" xfId="4315"/>
    <cellStyle name="Millares 3 2" xfId="57"/>
    <cellStyle name="Millares 3 2 10" xfId="4317"/>
    <cellStyle name="Millares 3 2 10 2" xfId="4318"/>
    <cellStyle name="Millares 3 2 11" xfId="4319"/>
    <cellStyle name="Millares 3 2 11 2" xfId="4320"/>
    <cellStyle name="Millares 3 2 12" xfId="4321"/>
    <cellStyle name="Millares 3 2 13" xfId="4322"/>
    <cellStyle name="Millares 3 2 14" xfId="4323"/>
    <cellStyle name="Millares 3 2 15" xfId="4324"/>
    <cellStyle name="Millares 3 2 16" xfId="4325"/>
    <cellStyle name="Millares 3 2 17" xfId="14808"/>
    <cellStyle name="Millares 3 2 18" xfId="17839"/>
    <cellStyle name="Millares 3 2 19" xfId="15064"/>
    <cellStyle name="Millares 3 2 2" xfId="145"/>
    <cellStyle name="Millares 3 2 2 2" xfId="4327"/>
    <cellStyle name="Millares 3 2 2 3" xfId="15063"/>
    <cellStyle name="Millares 3 2 2 4" xfId="15113"/>
    <cellStyle name="Millares 3 2 2 5" xfId="4326"/>
    <cellStyle name="Millares 3 2 20" xfId="4316"/>
    <cellStyle name="Millares 3 2 3" xfId="192"/>
    <cellStyle name="Millares 3 2 3 2" xfId="4329"/>
    <cellStyle name="Millares 3 2 3 3" xfId="18123"/>
    <cellStyle name="Millares 3 2 3 4" xfId="4328"/>
    <cellStyle name="Millares 3 2 4" xfId="4330"/>
    <cellStyle name="Millares 3 2 4 2" xfId="4331"/>
    <cellStyle name="Millares 3 2 5" xfId="4332"/>
    <cellStyle name="Millares 3 2 5 2" xfId="4333"/>
    <cellStyle name="Millares 3 2 6" xfId="4334"/>
    <cellStyle name="Millares 3 2 6 2" xfId="4335"/>
    <cellStyle name="Millares 3 2 7" xfId="4336"/>
    <cellStyle name="Millares 3 2 7 2" xfId="4337"/>
    <cellStyle name="Millares 3 2 8" xfId="4338"/>
    <cellStyle name="Millares 3 2 8 2" xfId="4339"/>
    <cellStyle name="Millares 3 2 9" xfId="4340"/>
    <cellStyle name="Millares 3 2 9 2" xfId="4341"/>
    <cellStyle name="Millares 3 20" xfId="4342"/>
    <cellStyle name="Millares 3 21" xfId="4343"/>
    <cellStyle name="Millares 3 22" xfId="4344"/>
    <cellStyle name="Millares 3 23" xfId="4345"/>
    <cellStyle name="Millares 3 24" xfId="4346"/>
    <cellStyle name="Millares 3 24 2" xfId="4347"/>
    <cellStyle name="Millares 3 24 3" xfId="4348"/>
    <cellStyle name="Millares 3 24 4" xfId="4349"/>
    <cellStyle name="Millares 3 25" xfId="4350"/>
    <cellStyle name="Millares 3 26" xfId="4351"/>
    <cellStyle name="Millares 3 27" xfId="4352"/>
    <cellStyle name="Millares 3 28" xfId="4353"/>
    <cellStyle name="Millares 3 29" xfId="4354"/>
    <cellStyle name="Millares 3 3" xfId="144"/>
    <cellStyle name="Millares 3 3 10" xfId="4356"/>
    <cellStyle name="Millares 3 3 11" xfId="4357"/>
    <cellStyle name="Millares 3 3 12" xfId="4358"/>
    <cellStyle name="Millares 3 3 13" xfId="4359"/>
    <cellStyle name="Millares 3 3 13 2" xfId="4360"/>
    <cellStyle name="Millares 3 3 13 3" xfId="4361"/>
    <cellStyle name="Millares 3 3 13 4" xfId="4362"/>
    <cellStyle name="Millares 3 3 13 5" xfId="4363"/>
    <cellStyle name="Millares 3 3 13 6" xfId="4364"/>
    <cellStyle name="Millares 3 3 14" xfId="4365"/>
    <cellStyle name="Millares 3 3 15" xfId="4366"/>
    <cellStyle name="Millares 3 3 16" xfId="4367"/>
    <cellStyle name="Millares 3 3 17" xfId="4368"/>
    <cellStyle name="Millares 3 3 18" xfId="4369"/>
    <cellStyle name="Millares 3 3 19" xfId="4370"/>
    <cellStyle name="Millares 3 3 19 2" xfId="4371"/>
    <cellStyle name="Millares 3 3 19 3" xfId="4372"/>
    <cellStyle name="Millares 3 3 19 4" xfId="4373"/>
    <cellStyle name="Millares 3 3 2" xfId="171"/>
    <cellStyle name="Millares 3 3 2 10" xfId="4375"/>
    <cellStyle name="Millares 3 3 2 11" xfId="4376"/>
    <cellStyle name="Millares 3 3 2 11 2" xfId="4377"/>
    <cellStyle name="Millares 3 3 2 11 3" xfId="4378"/>
    <cellStyle name="Millares 3 3 2 11 4" xfId="4379"/>
    <cellStyle name="Millares 3 3 2 11 5" xfId="4380"/>
    <cellStyle name="Millares 3 3 2 11 6" xfId="4381"/>
    <cellStyle name="Millares 3 3 2 12" xfId="4382"/>
    <cellStyle name="Millares 3 3 2 13" xfId="4383"/>
    <cellStyle name="Millares 3 3 2 14" xfId="4384"/>
    <cellStyle name="Millares 3 3 2 15" xfId="4385"/>
    <cellStyle name="Millares 3 3 2 16" xfId="4386"/>
    <cellStyle name="Millares 3 3 2 17" xfId="4387"/>
    <cellStyle name="Millares 3 3 2 17 10" xfId="4388"/>
    <cellStyle name="Millares 3 3 2 17 11" xfId="4389"/>
    <cellStyle name="Millares 3 3 2 17 12" xfId="4390"/>
    <cellStyle name="Millares 3 3 2 17 13" xfId="4391"/>
    <cellStyle name="Millares 3 3 2 17 14" xfId="4392"/>
    <cellStyle name="Millares 3 3 2 17 15" xfId="4393"/>
    <cellStyle name="Millares 3 3 2 17 16" xfId="4394"/>
    <cellStyle name="Millares 3 3 2 17 17" xfId="4395"/>
    <cellStyle name="Millares 3 3 2 17 18" xfId="4396"/>
    <cellStyle name="Millares 3 3 2 17 19" xfId="4397"/>
    <cellStyle name="Millares 3 3 2 17 2" xfId="4398"/>
    <cellStyle name="Millares 3 3 2 17 20" xfId="4399"/>
    <cellStyle name="Millares 3 3 2 17 21" xfId="4400"/>
    <cellStyle name="Millares 3 3 2 17 22" xfId="4401"/>
    <cellStyle name="Millares 3 3 2 17 23" xfId="4402"/>
    <cellStyle name="Millares 3 3 2 17 24" xfId="4403"/>
    <cellStyle name="Millares 3 3 2 17 25" xfId="4404"/>
    <cellStyle name="Millares 3 3 2 17 26" xfId="4405"/>
    <cellStyle name="Millares 3 3 2 17 27" xfId="4406"/>
    <cellStyle name="Millares 3 3 2 17 28" xfId="4407"/>
    <cellStyle name="Millares 3 3 2 17 29" xfId="4408"/>
    <cellStyle name="Millares 3 3 2 17 3" xfId="4409"/>
    <cellStyle name="Millares 3 3 2 17 30" xfId="4410"/>
    <cellStyle name="Millares 3 3 2 17 31" xfId="4411"/>
    <cellStyle name="Millares 3 3 2 17 32" xfId="4412"/>
    <cellStyle name="Millares 3 3 2 17 33" xfId="4413"/>
    <cellStyle name="Millares 3 3 2 17 34" xfId="4414"/>
    <cellStyle name="Millares 3 3 2 17 35" xfId="4415"/>
    <cellStyle name="Millares 3 3 2 17 4" xfId="4416"/>
    <cellStyle name="Millares 3 3 2 17 5" xfId="4417"/>
    <cellStyle name="Millares 3 3 2 17 6" xfId="4418"/>
    <cellStyle name="Millares 3 3 2 17 7" xfId="4419"/>
    <cellStyle name="Millares 3 3 2 17 8" xfId="4420"/>
    <cellStyle name="Millares 3 3 2 17 9" xfId="4421"/>
    <cellStyle name="Millares 3 3 2 18" xfId="4422"/>
    <cellStyle name="Millares 3 3 2 19" xfId="4423"/>
    <cellStyle name="Millares 3 3 2 2" xfId="4424"/>
    <cellStyle name="Millares 3 3 2 2 10" xfId="4425"/>
    <cellStyle name="Millares 3 3 2 2 11" xfId="4426"/>
    <cellStyle name="Millares 3 3 2 2 2" xfId="4427"/>
    <cellStyle name="Millares 3 3 2 2 2 2" xfId="4428"/>
    <cellStyle name="Millares 3 3 2 2 2 3" xfId="4429"/>
    <cellStyle name="Millares 3 3 2 2 2 4" xfId="4430"/>
    <cellStyle name="Millares 3 3 2 2 2 5" xfId="4431"/>
    <cellStyle name="Millares 3 3 2 2 2 6" xfId="4432"/>
    <cellStyle name="Millares 3 3 2 2 3" xfId="4433"/>
    <cellStyle name="Millares 3 3 2 2 4" xfId="4434"/>
    <cellStyle name="Millares 3 3 2 2 5" xfId="4435"/>
    <cellStyle name="Millares 3 3 2 2 6" xfId="4436"/>
    <cellStyle name="Millares 3 3 2 2 7" xfId="4437"/>
    <cellStyle name="Millares 3 3 2 2 8" xfId="4438"/>
    <cellStyle name="Millares 3 3 2 2 9" xfId="4439"/>
    <cellStyle name="Millares 3 3 2 20" xfId="4440"/>
    <cellStyle name="Millares 3 3 2 21" xfId="4374"/>
    <cellStyle name="Millares 3 3 2 3" xfId="4441"/>
    <cellStyle name="Millares 3 3 2 4" xfId="4442"/>
    <cellStyle name="Millares 3 3 2 5" xfId="4443"/>
    <cellStyle name="Millares 3 3 2 6" xfId="4444"/>
    <cellStyle name="Millares 3 3 2 7" xfId="4445"/>
    <cellStyle name="Millares 3 3 2 8" xfId="4446"/>
    <cellStyle name="Millares 3 3 2 9" xfId="4447"/>
    <cellStyle name="Millares 3 3 20" xfId="4448"/>
    <cellStyle name="Millares 3 3 21" xfId="4449"/>
    <cellStyle name="Millares 3 3 22" xfId="4450"/>
    <cellStyle name="Millares 3 3 23" xfId="14816"/>
    <cellStyle name="Millares 3 3 24" xfId="15062"/>
    <cellStyle name="Millares 3 3 25" xfId="15156"/>
    <cellStyle name="Millares 3 3 26" xfId="4355"/>
    <cellStyle name="Millares 3 3 3" xfId="4451"/>
    <cellStyle name="Millares 3 3 3 10" xfId="4452"/>
    <cellStyle name="Millares 3 3 3 11" xfId="4453"/>
    <cellStyle name="Millares 3 3 3 12" xfId="4454"/>
    <cellStyle name="Millares 3 3 3 13" xfId="4455"/>
    <cellStyle name="Millares 3 3 3 14" xfId="4456"/>
    <cellStyle name="Millares 3 3 3 15" xfId="4457"/>
    <cellStyle name="Millares 3 3 3 16" xfId="4458"/>
    <cellStyle name="Millares 3 3 3 16 10" xfId="4459"/>
    <cellStyle name="Millares 3 3 3 16 11" xfId="4460"/>
    <cellStyle name="Millares 3 3 3 16 12" xfId="4461"/>
    <cellStyle name="Millares 3 3 3 16 13" xfId="4462"/>
    <cellStyle name="Millares 3 3 3 16 14" xfId="4463"/>
    <cellStyle name="Millares 3 3 3 16 15" xfId="4464"/>
    <cellStyle name="Millares 3 3 3 16 16" xfId="4465"/>
    <cellStyle name="Millares 3 3 3 16 17" xfId="4466"/>
    <cellStyle name="Millares 3 3 3 16 18" xfId="4467"/>
    <cellStyle name="Millares 3 3 3 16 19" xfId="4468"/>
    <cellStyle name="Millares 3 3 3 16 2" xfId="4469"/>
    <cellStyle name="Millares 3 3 3 16 20" xfId="4470"/>
    <cellStyle name="Millares 3 3 3 16 21" xfId="4471"/>
    <cellStyle name="Millares 3 3 3 16 22" xfId="4472"/>
    <cellStyle name="Millares 3 3 3 16 23" xfId="4473"/>
    <cellStyle name="Millares 3 3 3 16 24" xfId="4474"/>
    <cellStyle name="Millares 3 3 3 16 25" xfId="4475"/>
    <cellStyle name="Millares 3 3 3 16 26" xfId="4476"/>
    <cellStyle name="Millares 3 3 3 16 27" xfId="4477"/>
    <cellStyle name="Millares 3 3 3 16 28" xfId="4478"/>
    <cellStyle name="Millares 3 3 3 16 29" xfId="4479"/>
    <cellStyle name="Millares 3 3 3 16 3" xfId="4480"/>
    <cellStyle name="Millares 3 3 3 16 30" xfId="4481"/>
    <cellStyle name="Millares 3 3 3 16 31" xfId="4482"/>
    <cellStyle name="Millares 3 3 3 16 32" xfId="4483"/>
    <cellStyle name="Millares 3 3 3 16 33" xfId="4484"/>
    <cellStyle name="Millares 3 3 3 16 34" xfId="4485"/>
    <cellStyle name="Millares 3 3 3 16 35" xfId="4486"/>
    <cellStyle name="Millares 3 3 3 16 4" xfId="4487"/>
    <cellStyle name="Millares 3 3 3 16 5" xfId="4488"/>
    <cellStyle name="Millares 3 3 3 16 6" xfId="4489"/>
    <cellStyle name="Millares 3 3 3 16 7" xfId="4490"/>
    <cellStyle name="Millares 3 3 3 16 8" xfId="4491"/>
    <cellStyle name="Millares 3 3 3 16 9" xfId="4492"/>
    <cellStyle name="Millares 3 3 3 17" xfId="4493"/>
    <cellStyle name="Millares 3 3 3 18" xfId="4494"/>
    <cellStyle name="Millares 3 3 3 2" xfId="4495"/>
    <cellStyle name="Millares 3 3 3 2 2" xfId="4496"/>
    <cellStyle name="Millares 3 3 3 2 3" xfId="4497"/>
    <cellStyle name="Millares 3 3 3 2 4" xfId="4498"/>
    <cellStyle name="Millares 3 3 3 2 5" xfId="4499"/>
    <cellStyle name="Millares 3 3 3 2 6" xfId="4500"/>
    <cellStyle name="Millares 3 3 3 2 7" xfId="4501"/>
    <cellStyle name="Millares 3 3 3 3" xfId="4502"/>
    <cellStyle name="Millares 3 3 3 4" xfId="4503"/>
    <cellStyle name="Millares 3 3 3 5" xfId="4504"/>
    <cellStyle name="Millares 3 3 3 6" xfId="4505"/>
    <cellStyle name="Millares 3 3 3 7" xfId="4506"/>
    <cellStyle name="Millares 3 3 3 8" xfId="4507"/>
    <cellStyle name="Millares 3 3 3 9" xfId="4508"/>
    <cellStyle name="Millares 3 3 4" xfId="4509"/>
    <cellStyle name="Millares 3 3 4 10" xfId="4510"/>
    <cellStyle name="Millares 3 3 4 11" xfId="4511"/>
    <cellStyle name="Millares 3 3 4 12" xfId="4512"/>
    <cellStyle name="Millares 3 3 4 13" xfId="4513"/>
    <cellStyle name="Millares 3 3 4 14" xfId="4514"/>
    <cellStyle name="Millares 3 3 4 15" xfId="4515"/>
    <cellStyle name="Millares 3 3 4 16" xfId="4516"/>
    <cellStyle name="Millares 3 3 4 16 10" xfId="4517"/>
    <cellStyle name="Millares 3 3 4 16 11" xfId="4518"/>
    <cellStyle name="Millares 3 3 4 16 12" xfId="4519"/>
    <cellStyle name="Millares 3 3 4 16 13" xfId="4520"/>
    <cellStyle name="Millares 3 3 4 16 14" xfId="4521"/>
    <cellStyle name="Millares 3 3 4 16 15" xfId="4522"/>
    <cellStyle name="Millares 3 3 4 16 16" xfId="4523"/>
    <cellStyle name="Millares 3 3 4 16 17" xfId="4524"/>
    <cellStyle name="Millares 3 3 4 16 18" xfId="4525"/>
    <cellStyle name="Millares 3 3 4 16 19" xfId="4526"/>
    <cellStyle name="Millares 3 3 4 16 2" xfId="4527"/>
    <cellStyle name="Millares 3 3 4 16 20" xfId="4528"/>
    <cellStyle name="Millares 3 3 4 16 21" xfId="4529"/>
    <cellStyle name="Millares 3 3 4 16 22" xfId="4530"/>
    <cellStyle name="Millares 3 3 4 16 23" xfId="4531"/>
    <cellStyle name="Millares 3 3 4 16 24" xfId="4532"/>
    <cellStyle name="Millares 3 3 4 16 25" xfId="4533"/>
    <cellStyle name="Millares 3 3 4 16 26" xfId="4534"/>
    <cellStyle name="Millares 3 3 4 16 27" xfId="4535"/>
    <cellStyle name="Millares 3 3 4 16 28" xfId="4536"/>
    <cellStyle name="Millares 3 3 4 16 29" xfId="4537"/>
    <cellStyle name="Millares 3 3 4 16 3" xfId="4538"/>
    <cellStyle name="Millares 3 3 4 16 30" xfId="4539"/>
    <cellStyle name="Millares 3 3 4 16 31" xfId="4540"/>
    <cellStyle name="Millares 3 3 4 16 32" xfId="4541"/>
    <cellStyle name="Millares 3 3 4 16 33" xfId="4542"/>
    <cellStyle name="Millares 3 3 4 16 34" xfId="4543"/>
    <cellStyle name="Millares 3 3 4 16 35" xfId="4544"/>
    <cellStyle name="Millares 3 3 4 16 4" xfId="4545"/>
    <cellStyle name="Millares 3 3 4 16 5" xfId="4546"/>
    <cellStyle name="Millares 3 3 4 16 6" xfId="4547"/>
    <cellStyle name="Millares 3 3 4 16 7" xfId="4548"/>
    <cellStyle name="Millares 3 3 4 16 8" xfId="4549"/>
    <cellStyle name="Millares 3 3 4 16 9" xfId="4550"/>
    <cellStyle name="Millares 3 3 4 17" xfId="4551"/>
    <cellStyle name="Millares 3 3 4 18" xfId="4552"/>
    <cellStyle name="Millares 3 3 4 2" xfId="4553"/>
    <cellStyle name="Millares 3 3 4 2 2" xfId="4554"/>
    <cellStyle name="Millares 3 3 4 2 3" xfId="4555"/>
    <cellStyle name="Millares 3 3 4 2 4" xfId="4556"/>
    <cellStyle name="Millares 3 3 4 2 5" xfId="4557"/>
    <cellStyle name="Millares 3 3 4 2 6" xfId="4558"/>
    <cellStyle name="Millares 3 3 4 2 7" xfId="4559"/>
    <cellStyle name="Millares 3 3 4 3" xfId="4560"/>
    <cellStyle name="Millares 3 3 4 4" xfId="4561"/>
    <cellStyle name="Millares 3 3 4 5" xfId="4562"/>
    <cellStyle name="Millares 3 3 4 6" xfId="4563"/>
    <cellStyle name="Millares 3 3 4 7" xfId="4564"/>
    <cellStyle name="Millares 3 3 4 8" xfId="4565"/>
    <cellStyle name="Millares 3 3 4 9" xfId="4566"/>
    <cellStyle name="Millares 3 3 5" xfId="4567"/>
    <cellStyle name="Millares 3 3 5 10" xfId="4568"/>
    <cellStyle name="Millares 3 3 5 11" xfId="4569"/>
    <cellStyle name="Millares 3 3 5 2" xfId="4570"/>
    <cellStyle name="Millares 3 3 5 2 2" xfId="4571"/>
    <cellStyle name="Millares 3 3 5 2 3" xfId="4572"/>
    <cellStyle name="Millares 3 3 5 2 4" xfId="4573"/>
    <cellStyle name="Millares 3 3 5 2 5" xfId="4574"/>
    <cellStyle name="Millares 3 3 5 2 6" xfId="4575"/>
    <cellStyle name="Millares 3 3 5 3" xfId="4576"/>
    <cellStyle name="Millares 3 3 5 4" xfId="4577"/>
    <cellStyle name="Millares 3 3 5 5" xfId="4578"/>
    <cellStyle name="Millares 3 3 5 6" xfId="4579"/>
    <cellStyle name="Millares 3 3 5 7" xfId="4580"/>
    <cellStyle name="Millares 3 3 5 8" xfId="4581"/>
    <cellStyle name="Millares 3 3 5 9" xfId="4582"/>
    <cellStyle name="Millares 3 3 6" xfId="4583"/>
    <cellStyle name="Millares 3 3 7" xfId="4584"/>
    <cellStyle name="Millares 3 3 8" xfId="4585"/>
    <cellStyle name="Millares 3 3 9" xfId="4586"/>
    <cellStyle name="Millares 3 30" xfId="4587"/>
    <cellStyle name="Millares 3 31" xfId="4588"/>
    <cellStyle name="Millares 3 32" xfId="4589"/>
    <cellStyle name="Millares 3 33" xfId="4590"/>
    <cellStyle name="Millares 3 34" xfId="4591"/>
    <cellStyle name="Millares 3 35" xfId="4592"/>
    <cellStyle name="Millares 3 36" xfId="4593"/>
    <cellStyle name="Millares 3 37" xfId="4594"/>
    <cellStyle name="Millares 3 38" xfId="14807"/>
    <cellStyle name="Millares 3 39" xfId="14820"/>
    <cellStyle name="Millares 3 4" xfId="178"/>
    <cellStyle name="Millares 3 4 10" xfId="4596"/>
    <cellStyle name="Millares 3 4 11" xfId="4597"/>
    <cellStyle name="Millares 3 4 11 2" xfId="4598"/>
    <cellStyle name="Millares 3 4 11 3" xfId="4599"/>
    <cellStyle name="Millares 3 4 11 4" xfId="4600"/>
    <cellStyle name="Millares 3 4 11 5" xfId="4601"/>
    <cellStyle name="Millares 3 4 11 6" xfId="4602"/>
    <cellStyle name="Millares 3 4 12" xfId="4603"/>
    <cellStyle name="Millares 3 4 13" xfId="4604"/>
    <cellStyle name="Millares 3 4 14" xfId="4605"/>
    <cellStyle name="Millares 3 4 15" xfId="4606"/>
    <cellStyle name="Millares 3 4 16" xfId="4607"/>
    <cellStyle name="Millares 3 4 17" xfId="4608"/>
    <cellStyle name="Millares 3 4 17 2" xfId="4609"/>
    <cellStyle name="Millares 3 4 17 3" xfId="4610"/>
    <cellStyle name="Millares 3 4 17 4" xfId="4611"/>
    <cellStyle name="Millares 3 4 18" xfId="4612"/>
    <cellStyle name="Millares 3 4 19" xfId="4613"/>
    <cellStyle name="Millares 3 4 2" xfId="4614"/>
    <cellStyle name="Millares 3 4 2 10" xfId="4615"/>
    <cellStyle name="Millares 3 4 2 11" xfId="4616"/>
    <cellStyle name="Millares 3 4 2 2" xfId="4617"/>
    <cellStyle name="Millares 3 4 2 2 2" xfId="4618"/>
    <cellStyle name="Millares 3 4 2 2 3" xfId="4619"/>
    <cellStyle name="Millares 3 4 2 2 4" xfId="4620"/>
    <cellStyle name="Millares 3 4 2 2 5" xfId="4621"/>
    <cellStyle name="Millares 3 4 2 2 6" xfId="4622"/>
    <cellStyle name="Millares 3 4 2 3" xfId="4623"/>
    <cellStyle name="Millares 3 4 2 4" xfId="4624"/>
    <cellStyle name="Millares 3 4 2 5" xfId="4625"/>
    <cellStyle name="Millares 3 4 2 6" xfId="4626"/>
    <cellStyle name="Millares 3 4 2 7" xfId="4627"/>
    <cellStyle name="Millares 3 4 2 8" xfId="4628"/>
    <cellStyle name="Millares 3 4 2 9" xfId="4629"/>
    <cellStyle name="Millares 3 4 20" xfId="4630"/>
    <cellStyle name="Millares 3 4 21" xfId="18048"/>
    <cellStyle name="Millares 3 4 22" xfId="4595"/>
    <cellStyle name="Millares 3 4 3" xfId="4631"/>
    <cellStyle name="Millares 3 4 4" xfId="4632"/>
    <cellStyle name="Millares 3 4 5" xfId="4633"/>
    <cellStyle name="Millares 3 4 6" xfId="4634"/>
    <cellStyle name="Millares 3 4 7" xfId="4635"/>
    <cellStyle name="Millares 3 4 8" xfId="4636"/>
    <cellStyle name="Millares 3 4 9" xfId="4637"/>
    <cellStyle name="Millares 3 40" xfId="14864"/>
    <cellStyle name="Millares 3 40 2" xfId="17954"/>
    <cellStyle name="Millares 3 41" xfId="15065"/>
    <cellStyle name="Millares 3 42" xfId="4305"/>
    <cellStyle name="Millares 3 5" xfId="201"/>
    <cellStyle name="Millares 3 5 2" xfId="4639"/>
    <cellStyle name="Millares 3 5 2 2" xfId="4640"/>
    <cellStyle name="Millares 3 5 2 3" xfId="4641"/>
    <cellStyle name="Millares 3 5 2 4" xfId="4642"/>
    <cellStyle name="Millares 3 5 3" xfId="4643"/>
    <cellStyle name="Millares 3 5 4" xfId="4644"/>
    <cellStyle name="Millares 3 5 5" xfId="4645"/>
    <cellStyle name="Millares 3 5 6" xfId="18177"/>
    <cellStyle name="Millares 3 5 7" xfId="4638"/>
    <cellStyle name="Millares 3 6" xfId="4646"/>
    <cellStyle name="Millares 3 7" xfId="4647"/>
    <cellStyle name="Millares 3 8" xfId="4648"/>
    <cellStyle name="Millares 3 9" xfId="4649"/>
    <cellStyle name="Millares 3_Información solicitada 2000-2008 09122008 (Dolar)" xfId="146"/>
    <cellStyle name="Millares 30" xfId="4650"/>
    <cellStyle name="Millares 30 10" xfId="4651"/>
    <cellStyle name="Millares 30 11" xfId="4652"/>
    <cellStyle name="Millares 30 12" xfId="4653"/>
    <cellStyle name="Millares 30 13" xfId="4654"/>
    <cellStyle name="Millares 30 2" xfId="4655"/>
    <cellStyle name="Millares 30 3" xfId="4656"/>
    <cellStyle name="Millares 30 3 2" xfId="4657"/>
    <cellStyle name="Millares 30 3 3" xfId="4658"/>
    <cellStyle name="Millares 30 3 4" xfId="4659"/>
    <cellStyle name="Millares 30 4" xfId="4660"/>
    <cellStyle name="Millares 30 5" xfId="4661"/>
    <cellStyle name="Millares 30 6" xfId="4662"/>
    <cellStyle name="Millares 30 7" xfId="4663"/>
    <cellStyle name="Millares 30 8" xfId="4664"/>
    <cellStyle name="Millares 30 9" xfId="4665"/>
    <cellStyle name="Millares 31" xfId="4666"/>
    <cellStyle name="Millares 31 10" xfId="4667"/>
    <cellStyle name="Millares 31 11" xfId="4668"/>
    <cellStyle name="Millares 31 12" xfId="4669"/>
    <cellStyle name="Millares 31 13" xfId="4670"/>
    <cellStyle name="Millares 31 2" xfId="4671"/>
    <cellStyle name="Millares 31 3" xfId="4672"/>
    <cellStyle name="Millares 31 3 2" xfId="4673"/>
    <cellStyle name="Millares 31 3 3" xfId="4674"/>
    <cellStyle name="Millares 31 3 4" xfId="4675"/>
    <cellStyle name="Millares 31 4" xfId="4676"/>
    <cellStyle name="Millares 31 5" xfId="4677"/>
    <cellStyle name="Millares 31 6" xfId="4678"/>
    <cellStyle name="Millares 31 7" xfId="4679"/>
    <cellStyle name="Millares 31 8" xfId="4680"/>
    <cellStyle name="Millares 31 9" xfId="4681"/>
    <cellStyle name="Millares 32" xfId="4682"/>
    <cellStyle name="Millares 32 2" xfId="4683"/>
    <cellStyle name="Millares 32 2 10" xfId="4684"/>
    <cellStyle name="Millares 32 2 11" xfId="4685"/>
    <cellStyle name="Millares 32 2 12" xfId="4686"/>
    <cellStyle name="Millares 32 2 13" xfId="4687"/>
    <cellStyle name="Millares 32 2 14" xfId="4688"/>
    <cellStyle name="Millares 32 2 15" xfId="4689"/>
    <cellStyle name="Millares 32 2 2" xfId="4690"/>
    <cellStyle name="Millares 32 2 2 2" xfId="4691"/>
    <cellStyle name="Millares 32 2 2 3" xfId="4692"/>
    <cellStyle name="Millares 32 2 2 4" xfId="4693"/>
    <cellStyle name="Millares 32 2 2 5" xfId="4694"/>
    <cellStyle name="Millares 32 2 2 6" xfId="4695"/>
    <cellStyle name="Millares 32 2 2 7" xfId="4696"/>
    <cellStyle name="Millares 32 2 3" xfId="4697"/>
    <cellStyle name="Millares 32 2 4" xfId="4698"/>
    <cellStyle name="Millares 32 2 5" xfId="4699"/>
    <cellStyle name="Millares 32 2 6" xfId="4700"/>
    <cellStyle name="Millares 32 2 7" xfId="4701"/>
    <cellStyle name="Millares 32 2 8" xfId="4702"/>
    <cellStyle name="Millares 32 2 9" xfId="4703"/>
    <cellStyle name="Millares 32 3" xfId="4704"/>
    <cellStyle name="Millares 32 4" xfId="4705"/>
    <cellStyle name="Millares 32 5" xfId="4706"/>
    <cellStyle name="Millares 33" xfId="4707"/>
    <cellStyle name="Millares 33 10" xfId="4708"/>
    <cellStyle name="Millares 33 11" xfId="4709"/>
    <cellStyle name="Millares 33 12" xfId="4710"/>
    <cellStyle name="Millares 33 2" xfId="4711"/>
    <cellStyle name="Millares 33 2 2" xfId="4712"/>
    <cellStyle name="Millares 33 2 3" xfId="4713"/>
    <cellStyle name="Millares 33 2 4" xfId="4714"/>
    <cellStyle name="Millares 33 3" xfId="4715"/>
    <cellStyle name="Millares 33 4" xfId="4716"/>
    <cellStyle name="Millares 33 5" xfId="4717"/>
    <cellStyle name="Millares 33 6" xfId="4718"/>
    <cellStyle name="Millares 33 7" xfId="4719"/>
    <cellStyle name="Millares 33 8" xfId="4720"/>
    <cellStyle name="Millares 33 9" xfId="4721"/>
    <cellStyle name="Millares 34" xfId="4722"/>
    <cellStyle name="Millares 34 10" xfId="4723"/>
    <cellStyle name="Millares 34 11" xfId="4724"/>
    <cellStyle name="Millares 34 12" xfId="4725"/>
    <cellStyle name="Millares 34 2" xfId="4726"/>
    <cellStyle name="Millares 34 2 2" xfId="4727"/>
    <cellStyle name="Millares 34 2 3" xfId="4728"/>
    <cellStyle name="Millares 34 2 4" xfId="4729"/>
    <cellStyle name="Millares 34 3" xfId="4730"/>
    <cellStyle name="Millares 34 4" xfId="4731"/>
    <cellStyle name="Millares 34 5" xfId="4732"/>
    <cellStyle name="Millares 34 6" xfId="4733"/>
    <cellStyle name="Millares 34 7" xfId="4734"/>
    <cellStyle name="Millares 34 8" xfId="4735"/>
    <cellStyle name="Millares 34 9" xfId="4736"/>
    <cellStyle name="Millares 35" xfId="4737"/>
    <cellStyle name="Millares 35 2" xfId="4738"/>
    <cellStyle name="Millares 35 3" xfId="4739"/>
    <cellStyle name="Millares 36" xfId="4740"/>
    <cellStyle name="Millares 36 2" xfId="4741"/>
    <cellStyle name="Millares 36 2 2" xfId="4742"/>
    <cellStyle name="Millares 36 3" xfId="4743"/>
    <cellStyle name="Millares 37" xfId="4744"/>
    <cellStyle name="Millares 37 2" xfId="4745"/>
    <cellStyle name="Millares 37 3" xfId="4746"/>
    <cellStyle name="Millares 37 4" xfId="4747"/>
    <cellStyle name="Millares 37 5" xfId="4748"/>
    <cellStyle name="Millares 37 6" xfId="4749"/>
    <cellStyle name="Millares 37 7" xfId="4750"/>
    <cellStyle name="Millares 37 8" xfId="4751"/>
    <cellStyle name="Millares 37 9" xfId="4752"/>
    <cellStyle name="Millares 38" xfId="4753"/>
    <cellStyle name="Millares 38 10" xfId="4754"/>
    <cellStyle name="Millares 38 11" xfId="4755"/>
    <cellStyle name="Millares 38 12" xfId="4756"/>
    <cellStyle name="Millares 38 2" xfId="4757"/>
    <cellStyle name="Millares 38 2 2" xfId="4758"/>
    <cellStyle name="Millares 38 2 3" xfId="4759"/>
    <cellStyle name="Millares 38 2 4" xfId="4760"/>
    <cellStyle name="Millares 38 3" xfId="4761"/>
    <cellStyle name="Millares 38 4" xfId="4762"/>
    <cellStyle name="Millares 38 5" xfId="4763"/>
    <cellStyle name="Millares 38 6" xfId="4764"/>
    <cellStyle name="Millares 38 7" xfId="4765"/>
    <cellStyle name="Millares 38 8" xfId="4766"/>
    <cellStyle name="Millares 38 9" xfId="4767"/>
    <cellStyle name="Millares 39" xfId="4768"/>
    <cellStyle name="Millares 39 2" xfId="4769"/>
    <cellStyle name="Millares 39 3" xfId="4770"/>
    <cellStyle name="Millares 39 4" xfId="4771"/>
    <cellStyle name="Millares 39 5" xfId="4772"/>
    <cellStyle name="Millares 39 6" xfId="4773"/>
    <cellStyle name="Millares 39 7" xfId="4774"/>
    <cellStyle name="Millares 39 8" xfId="4775"/>
    <cellStyle name="Millares 39 9" xfId="4776"/>
    <cellStyle name="Millares 4" xfId="19"/>
    <cellStyle name="Millares 4 10" xfId="15031"/>
    <cellStyle name="Millares 4 11" xfId="15123"/>
    <cellStyle name="Millares 4 12" xfId="4777"/>
    <cellStyle name="Millares 4 2" xfId="133"/>
    <cellStyle name="Millares 4 2 2" xfId="4779"/>
    <cellStyle name="Millares 4 2 2 2" xfId="4780"/>
    <cellStyle name="Millares 4 2 3" xfId="4781"/>
    <cellStyle name="Millares 4 2 4" xfId="4782"/>
    <cellStyle name="Millares 4 2 5" xfId="14922"/>
    <cellStyle name="Millares 4 2 6" xfId="15030"/>
    <cellStyle name="Millares 4 2 7" xfId="4778"/>
    <cellStyle name="Millares 4 3" xfId="136"/>
    <cellStyle name="Millares 4 3 2" xfId="14923"/>
    <cellStyle name="Millares 4 3 3" xfId="15029"/>
    <cellStyle name="Millares 4 3 4" xfId="4783"/>
    <cellStyle name="Millares 4 4" xfId="139"/>
    <cellStyle name="Millares 4 4 2" xfId="14924"/>
    <cellStyle name="Millares 4 4 3" xfId="15028"/>
    <cellStyle name="Millares 4 4 4" xfId="4784"/>
    <cellStyle name="Millares 4 5" xfId="58"/>
    <cellStyle name="Millares 4 5 2" xfId="15027"/>
    <cellStyle name="Millares 4 5 3" xfId="15105"/>
    <cellStyle name="Millares 4 5 4" xfId="4785"/>
    <cellStyle name="Millares 4 6" xfId="147"/>
    <cellStyle name="Millares 4 6 2" xfId="15026"/>
    <cellStyle name="Millares 4 6 3" xfId="15090"/>
    <cellStyle name="Millares 4 6 4" xfId="4786"/>
    <cellStyle name="Millares 4 7" xfId="185"/>
    <cellStyle name="Millares 4 7 2" xfId="18164"/>
    <cellStyle name="Millares 4 7 3" xfId="4787"/>
    <cellStyle name="Millares 4 8" xfId="14809"/>
    <cellStyle name="Millares 4 9" xfId="14821"/>
    <cellStyle name="Millares 40" xfId="4788"/>
    <cellStyle name="Millares 40 10" xfId="4789"/>
    <cellStyle name="Millares 40 11" xfId="4790"/>
    <cellStyle name="Millares 40 12" xfId="4791"/>
    <cellStyle name="Millares 40 2" xfId="4792"/>
    <cellStyle name="Millares 40 3" xfId="4793"/>
    <cellStyle name="Millares 40 4" xfId="4794"/>
    <cellStyle name="Millares 40 5" xfId="4795"/>
    <cellStyle name="Millares 40 6" xfId="4796"/>
    <cellStyle name="Millares 40 7" xfId="4797"/>
    <cellStyle name="Millares 40 8" xfId="4798"/>
    <cellStyle name="Millares 40 9" xfId="4799"/>
    <cellStyle name="Millares 41" xfId="4800"/>
    <cellStyle name="Millares 41 2" xfId="4801"/>
    <cellStyle name="Millares 41 3" xfId="4802"/>
    <cellStyle name="Millares 41 4" xfId="4803"/>
    <cellStyle name="Millares 41 5" xfId="4804"/>
    <cellStyle name="Millares 41 6" xfId="4805"/>
    <cellStyle name="Millares 41 7" xfId="4806"/>
    <cellStyle name="Millares 41 8" xfId="4807"/>
    <cellStyle name="Millares 41 9" xfId="4808"/>
    <cellStyle name="Millares 42" xfId="4809"/>
    <cellStyle name="Millares 42 2" xfId="4810"/>
    <cellStyle name="Millares 42 3" xfId="4811"/>
    <cellStyle name="Millares 42 4" xfId="4812"/>
    <cellStyle name="Millares 42 5" xfId="4813"/>
    <cellStyle name="Millares 42 6" xfId="4814"/>
    <cellStyle name="Millares 42 7" xfId="4815"/>
    <cellStyle name="Millares 42 8" xfId="4816"/>
    <cellStyle name="Millares 42 9" xfId="4817"/>
    <cellStyle name="Millares 43" xfId="4818"/>
    <cellStyle name="Millares 43 2" xfId="4819"/>
    <cellStyle name="Millares 43 3" xfId="4820"/>
    <cellStyle name="Millares 43 4" xfId="4821"/>
    <cellStyle name="Millares 43 5" xfId="4822"/>
    <cellStyle name="Millares 43 6" xfId="4823"/>
    <cellStyle name="Millares 43 7" xfId="4824"/>
    <cellStyle name="Millares 43 8" xfId="4825"/>
    <cellStyle name="Millares 43 9" xfId="4826"/>
    <cellStyle name="Millares 44" xfId="4827"/>
    <cellStyle name="Millares 45" xfId="4828"/>
    <cellStyle name="Millares 46" xfId="4829"/>
    <cellStyle name="Millares 47" xfId="4830"/>
    <cellStyle name="Millares 48" xfId="4831"/>
    <cellStyle name="Millares 49" xfId="4832"/>
    <cellStyle name="Millares 5" xfId="28"/>
    <cellStyle name="Millares 5 10" xfId="4834"/>
    <cellStyle name="Millares 5 10 2" xfId="4835"/>
    <cellStyle name="Millares 5 11" xfId="4836"/>
    <cellStyle name="Millares 5 11 2" xfId="4837"/>
    <cellStyle name="Millares 5 12" xfId="4838"/>
    <cellStyle name="Millares 5 12 2" xfId="4839"/>
    <cellStyle name="Millares 5 13" xfId="4840"/>
    <cellStyle name="Millares 5 13 2" xfId="4841"/>
    <cellStyle name="Millares 5 14" xfId="4842"/>
    <cellStyle name="Millares 5 14 2" xfId="4843"/>
    <cellStyle name="Millares 5 15" xfId="4844"/>
    <cellStyle name="Millares 5 15 2" xfId="4845"/>
    <cellStyle name="Millares 5 16" xfId="4846"/>
    <cellStyle name="Millares 5 16 2" xfId="4847"/>
    <cellStyle name="Millares 5 17" xfId="4848"/>
    <cellStyle name="Millares 5 17 2" xfId="4849"/>
    <cellStyle name="Millares 5 18" xfId="4850"/>
    <cellStyle name="Millares 5 18 2" xfId="4851"/>
    <cellStyle name="Millares 5 19" xfId="4852"/>
    <cellStyle name="Millares 5 19 2" xfId="4853"/>
    <cellStyle name="Millares 5 2" xfId="40"/>
    <cellStyle name="Millares 5 2 2" xfId="4855"/>
    <cellStyle name="Millares 5 2 3" xfId="4856"/>
    <cellStyle name="Millares 5 2 4" xfId="15024"/>
    <cellStyle name="Millares 5 2 5" xfId="15157"/>
    <cellStyle name="Millares 5 2 6" xfId="4854"/>
    <cellStyle name="Millares 5 20" xfId="4857"/>
    <cellStyle name="Millares 5 20 2" xfId="4858"/>
    <cellStyle name="Millares 5 21" xfId="4859"/>
    <cellStyle name="Millares 5 22" xfId="4860"/>
    <cellStyle name="Millares 5 23" xfId="4861"/>
    <cellStyle name="Millares 5 24" xfId="14812"/>
    <cellStyle name="Millares 5 25" xfId="17787"/>
    <cellStyle name="Millares 5 26" xfId="15025"/>
    <cellStyle name="Millares 5 27" xfId="4833"/>
    <cellStyle name="Millares 5 3" xfId="55"/>
    <cellStyle name="Millares 5 3 2" xfId="4863"/>
    <cellStyle name="Millares 5 3 3" xfId="4864"/>
    <cellStyle name="Millares 5 3 4" xfId="15023"/>
    <cellStyle name="Millares 5 3 5" xfId="15139"/>
    <cellStyle name="Millares 5 3 6" xfId="4862"/>
    <cellStyle name="Millares 5 4" xfId="4865"/>
    <cellStyle name="Millares 5 4 2" xfId="4866"/>
    <cellStyle name="Millares 5 4 3" xfId="4867"/>
    <cellStyle name="Millares 5 4 4" xfId="4868"/>
    <cellStyle name="Millares 5 5" xfId="4869"/>
    <cellStyle name="Millares 5 5 10" xfId="4870"/>
    <cellStyle name="Millares 5 5 10 2" xfId="4871"/>
    <cellStyle name="Millares 5 5 11" xfId="4872"/>
    <cellStyle name="Millares 5 5 11 2" xfId="4873"/>
    <cellStyle name="Millares 5 5 12" xfId="4874"/>
    <cellStyle name="Millares 5 5 12 2" xfId="4875"/>
    <cellStyle name="Millares 5 5 13" xfId="4876"/>
    <cellStyle name="Millares 5 5 2" xfId="4877"/>
    <cellStyle name="Millares 5 5 2 2" xfId="4878"/>
    <cellStyle name="Millares 5 5 3" xfId="4879"/>
    <cellStyle name="Millares 5 5 3 2" xfId="4880"/>
    <cellStyle name="Millares 5 5 4" xfId="4881"/>
    <cellStyle name="Millares 5 5 4 2" xfId="4882"/>
    <cellStyle name="Millares 5 5 5" xfId="4883"/>
    <cellStyle name="Millares 5 5 5 2" xfId="4884"/>
    <cellStyle name="Millares 5 5 6" xfId="4885"/>
    <cellStyle name="Millares 5 5 6 2" xfId="4886"/>
    <cellStyle name="Millares 5 5 7" xfId="4887"/>
    <cellStyle name="Millares 5 5 7 2" xfId="4888"/>
    <cellStyle name="Millares 5 5 8" xfId="4889"/>
    <cellStyle name="Millares 5 5 8 2" xfId="4890"/>
    <cellStyle name="Millares 5 5 9" xfId="4891"/>
    <cellStyle name="Millares 5 5 9 2" xfId="4892"/>
    <cellStyle name="Millares 5 6" xfId="4893"/>
    <cellStyle name="Millares 5 7" xfId="4894"/>
    <cellStyle name="Millares 5 8" xfId="4895"/>
    <cellStyle name="Millares 5 8 2" xfId="4896"/>
    <cellStyle name="Millares 5 9" xfId="4897"/>
    <cellStyle name="Millares 5 9 2" xfId="4898"/>
    <cellStyle name="Millares 50" xfId="4899"/>
    <cellStyle name="Millares 51" xfId="4900"/>
    <cellStyle name="Millares 52" xfId="4901"/>
    <cellStyle name="Millares 53" xfId="4902"/>
    <cellStyle name="Millares 54" xfId="4903"/>
    <cellStyle name="Millares 55" xfId="4904"/>
    <cellStyle name="Millares 56" xfId="4905"/>
    <cellStyle name="Millares 57" xfId="4906"/>
    <cellStyle name="Millares 58" xfId="4907"/>
    <cellStyle name="Millares 59" xfId="4908"/>
    <cellStyle name="Millares 6" xfId="29"/>
    <cellStyle name="Millares 6 10" xfId="4910"/>
    <cellStyle name="Millares 6 11" xfId="4911"/>
    <cellStyle name="Millares 6 12" xfId="4912"/>
    <cellStyle name="Millares 6 13" xfId="4913"/>
    <cellStyle name="Millares 6 14" xfId="4914"/>
    <cellStyle name="Millares 6 14 2" xfId="4915"/>
    <cellStyle name="Millares 6 14 2 2" xfId="4916"/>
    <cellStyle name="Millares 6 14 2 3" xfId="4917"/>
    <cellStyle name="Millares 6 14 3" xfId="4918"/>
    <cellStyle name="Millares 6 14 3 2" xfId="4919"/>
    <cellStyle name="Millares 6 14 3 3" xfId="4920"/>
    <cellStyle name="Millares 6 14 4" xfId="4921"/>
    <cellStyle name="Millares 6 14 5" xfId="4922"/>
    <cellStyle name="Millares 6 14 6" xfId="4923"/>
    <cellStyle name="Millares 6 14 7" xfId="4924"/>
    <cellStyle name="Millares 6 14 8" xfId="4925"/>
    <cellStyle name="Millares 6 15" xfId="4926"/>
    <cellStyle name="Millares 6 15 2" xfId="4927"/>
    <cellStyle name="Millares 6 15 3" xfId="4928"/>
    <cellStyle name="Millares 6 16" xfId="4929"/>
    <cellStyle name="Millares 6 16 2" xfId="4930"/>
    <cellStyle name="Millares 6 16 3" xfId="4931"/>
    <cellStyle name="Millares 6 17" xfId="4932"/>
    <cellStyle name="Millares 6 17 2" xfId="4933"/>
    <cellStyle name="Millares 6 17 3" xfId="4934"/>
    <cellStyle name="Millares 6 18" xfId="4935"/>
    <cellStyle name="Millares 6 18 2" xfId="4936"/>
    <cellStyle name="Millares 6 18 3" xfId="4937"/>
    <cellStyle name="Millares 6 19" xfId="4938"/>
    <cellStyle name="Millares 6 2" xfId="132"/>
    <cellStyle name="Millares 6 2 10" xfId="4940"/>
    <cellStyle name="Millares 6 2 10 2" xfId="4941"/>
    <cellStyle name="Millares 6 2 10 3" xfId="4942"/>
    <cellStyle name="Millares 6 2 11" xfId="4943"/>
    <cellStyle name="Millares 6 2 11 2" xfId="4944"/>
    <cellStyle name="Millares 6 2 11 3" xfId="4945"/>
    <cellStyle name="Millares 6 2 11 4" xfId="4946"/>
    <cellStyle name="Millares 6 2 11 5" xfId="4947"/>
    <cellStyle name="Millares 6 2 11 6" xfId="4948"/>
    <cellStyle name="Millares 6 2 12" xfId="4949"/>
    <cellStyle name="Millares 6 2 13" xfId="4950"/>
    <cellStyle name="Millares 6 2 14" xfId="4951"/>
    <cellStyle name="Millares 6 2 15" xfId="4952"/>
    <cellStyle name="Millares 6 2 16" xfId="4953"/>
    <cellStyle name="Millares 6 2 16 2" xfId="4954"/>
    <cellStyle name="Millares 6 2 16 3" xfId="4955"/>
    <cellStyle name="Millares 6 2 17" xfId="4956"/>
    <cellStyle name="Millares 6 2 17 2" xfId="4957"/>
    <cellStyle name="Millares 6 2 17 3" xfId="4958"/>
    <cellStyle name="Millares 6 2 17 4" xfId="4959"/>
    <cellStyle name="Millares 6 2 18" xfId="4960"/>
    <cellStyle name="Millares 6 2 18 2" xfId="4961"/>
    <cellStyle name="Millares 6 2 18 3" xfId="4962"/>
    <cellStyle name="Millares 6 2 18 4" xfId="4963"/>
    <cellStyle name="Millares 6 2 19" xfId="4964"/>
    <cellStyle name="Millares 6 2 2" xfId="4965"/>
    <cellStyle name="Millares 6 2 2 10" xfId="4966"/>
    <cellStyle name="Millares 6 2 2 11" xfId="4967"/>
    <cellStyle name="Millares 6 2 2 2" xfId="4968"/>
    <cellStyle name="Millares 6 2 2 2 2" xfId="4969"/>
    <cellStyle name="Millares 6 2 2 2 2 2" xfId="4970"/>
    <cellStyle name="Millares 6 2 2 2 2 3" xfId="4971"/>
    <cellStyle name="Millares 6 2 2 2 3" xfId="4972"/>
    <cellStyle name="Millares 6 2 2 2 3 2" xfId="4973"/>
    <cellStyle name="Millares 6 2 2 2 3 3" xfId="4974"/>
    <cellStyle name="Millares 6 2 2 2 4" xfId="4975"/>
    <cellStyle name="Millares 6 2 2 2 5" xfId="4976"/>
    <cellStyle name="Millares 6 2 2 2 6" xfId="4977"/>
    <cellStyle name="Millares 6 2 2 2 7" xfId="4978"/>
    <cellStyle name="Millares 6 2 2 2 8" xfId="4979"/>
    <cellStyle name="Millares 6 2 2 3" xfId="4980"/>
    <cellStyle name="Millares 6 2 2 3 2" xfId="4981"/>
    <cellStyle name="Millares 6 2 2 3 3" xfId="4982"/>
    <cellStyle name="Millares 6 2 2 4" xfId="4983"/>
    <cellStyle name="Millares 6 2 2 4 2" xfId="4984"/>
    <cellStyle name="Millares 6 2 2 4 3" xfId="4985"/>
    <cellStyle name="Millares 6 2 2 5" xfId="4986"/>
    <cellStyle name="Millares 6 2 2 5 2" xfId="4987"/>
    <cellStyle name="Millares 6 2 2 5 3" xfId="4988"/>
    <cellStyle name="Millares 6 2 2 6" xfId="4989"/>
    <cellStyle name="Millares 6 2 2 6 2" xfId="4990"/>
    <cellStyle name="Millares 6 2 2 6 3" xfId="4991"/>
    <cellStyle name="Millares 6 2 2 7" xfId="4992"/>
    <cellStyle name="Millares 6 2 2 7 2" xfId="4993"/>
    <cellStyle name="Millares 6 2 2 7 3" xfId="4994"/>
    <cellStyle name="Millares 6 2 2 8" xfId="4995"/>
    <cellStyle name="Millares 6 2 2 9" xfId="4996"/>
    <cellStyle name="Millares 6 2 20" xfId="4997"/>
    <cellStyle name="Millares 6 2 21" xfId="4998"/>
    <cellStyle name="Millares 6 2 22" xfId="15021"/>
    <cellStyle name="Millares 6 2 23" xfId="15184"/>
    <cellStyle name="Millares 6 2 24" xfId="4939"/>
    <cellStyle name="Millares 6 2 3" xfId="4999"/>
    <cellStyle name="Millares 6 2 3 2" xfId="5000"/>
    <cellStyle name="Millares 6 2 3 3" xfId="5001"/>
    <cellStyle name="Millares 6 2 4" xfId="5002"/>
    <cellStyle name="Millares 6 2 4 2" xfId="5003"/>
    <cellStyle name="Millares 6 2 4 3" xfId="5004"/>
    <cellStyle name="Millares 6 2 5" xfId="5005"/>
    <cellStyle name="Millares 6 2 5 2" xfId="5006"/>
    <cellStyle name="Millares 6 2 5 3" xfId="5007"/>
    <cellStyle name="Millares 6 2 6" xfId="5008"/>
    <cellStyle name="Millares 6 2 6 2" xfId="5009"/>
    <cellStyle name="Millares 6 2 6 3" xfId="5010"/>
    <cellStyle name="Millares 6 2 7" xfId="5011"/>
    <cellStyle name="Millares 6 2 7 2" xfId="5012"/>
    <cellStyle name="Millares 6 2 7 3" xfId="5013"/>
    <cellStyle name="Millares 6 2 8" xfId="5014"/>
    <cellStyle name="Millares 6 2 8 2" xfId="5015"/>
    <cellStyle name="Millares 6 2 8 3" xfId="5016"/>
    <cellStyle name="Millares 6 2 9" xfId="5017"/>
    <cellStyle name="Millares 6 2 9 2" xfId="5018"/>
    <cellStyle name="Millares 6 2 9 3" xfId="5019"/>
    <cellStyle name="Millares 6 20" xfId="5020"/>
    <cellStyle name="Millares 6 20 2" xfId="5021"/>
    <cellStyle name="Millares 6 20 3" xfId="5022"/>
    <cellStyle name="Millares 6 20 4" xfId="5023"/>
    <cellStyle name="Millares 6 21" xfId="5024"/>
    <cellStyle name="Millares 6 22" xfId="5025"/>
    <cellStyle name="Millares 6 23" xfId="5026"/>
    <cellStyle name="Millares 6 24" xfId="14813"/>
    <cellStyle name="Millares 6 25" xfId="14925"/>
    <cellStyle name="Millares 6 26" xfId="17746"/>
    <cellStyle name="Millares 6 27" xfId="15022"/>
    <cellStyle name="Millares 6 28" xfId="4909"/>
    <cellStyle name="Millares 6 3" xfId="524"/>
    <cellStyle name="Millares 6 3 2" xfId="5028"/>
    <cellStyle name="Millares 6 3 3" xfId="5029"/>
    <cellStyle name="Millares 6 3 4" xfId="5027"/>
    <cellStyle name="Millares 6 4" xfId="5030"/>
    <cellStyle name="Millares 6 4 2" xfId="5031"/>
    <cellStyle name="Millares 6 4 3" xfId="5032"/>
    <cellStyle name="Millares 6 5" xfId="5033"/>
    <cellStyle name="Millares 6 5 2" xfId="5034"/>
    <cellStyle name="Millares 6 5 3" xfId="5035"/>
    <cellStyle name="Millares 6 6" xfId="5036"/>
    <cellStyle name="Millares 6 6 10" xfId="5037"/>
    <cellStyle name="Millares 6 6 11" xfId="5038"/>
    <cellStyle name="Millares 6 6 12" xfId="5039"/>
    <cellStyle name="Millares 6 6 13" xfId="5040"/>
    <cellStyle name="Millares 6 6 2" xfId="5041"/>
    <cellStyle name="Millares 6 6 2 2" xfId="5042"/>
    <cellStyle name="Millares 6 6 2 3" xfId="5043"/>
    <cellStyle name="Millares 6 6 2 4" xfId="5044"/>
    <cellStyle name="Millares 6 6 2 5" xfId="5045"/>
    <cellStyle name="Millares 6 6 2 6" xfId="5046"/>
    <cellStyle name="Millares 6 6 3" xfId="5047"/>
    <cellStyle name="Millares 6 6 4" xfId="5048"/>
    <cellStyle name="Millares 6 6 5" xfId="5049"/>
    <cellStyle name="Millares 6 6 6" xfId="5050"/>
    <cellStyle name="Millares 6 6 7" xfId="5051"/>
    <cellStyle name="Millares 6 6 8" xfId="5052"/>
    <cellStyle name="Millares 6 6 8 2" xfId="5053"/>
    <cellStyle name="Millares 6 6 8 3" xfId="5054"/>
    <cellStyle name="Millares 6 6 9" xfId="5055"/>
    <cellStyle name="Millares 6 7" xfId="5056"/>
    <cellStyle name="Millares 6 8" xfId="5057"/>
    <cellStyle name="Millares 6 9" xfId="5058"/>
    <cellStyle name="Millares 60" xfId="14772"/>
    <cellStyle name="Millares 61" xfId="14778"/>
    <cellStyle name="Millares 62" xfId="14783"/>
    <cellStyle name="Millares 63" xfId="14811"/>
    <cellStyle name="Millares 64" xfId="14935"/>
    <cellStyle name="Millares 65" xfId="15136"/>
    <cellStyle name="Millares 66" xfId="15119"/>
    <cellStyle name="Millares 67" xfId="18343"/>
    <cellStyle name="Millares 68" xfId="15108"/>
    <cellStyle name="Millares 7" xfId="135"/>
    <cellStyle name="Millares 7 10" xfId="5060"/>
    <cellStyle name="Millares 7 11" xfId="5061"/>
    <cellStyle name="Millares 7 12" xfId="5062"/>
    <cellStyle name="Millares 7 13" xfId="5063"/>
    <cellStyle name="Millares 7 14" xfId="5064"/>
    <cellStyle name="Millares 7 14 2" xfId="5065"/>
    <cellStyle name="Millares 7 14 3" xfId="5066"/>
    <cellStyle name="Millares 7 14 4" xfId="5067"/>
    <cellStyle name="Millares 7 14 5" xfId="5068"/>
    <cellStyle name="Millares 7 14 6" xfId="5069"/>
    <cellStyle name="Millares 7 15" xfId="5070"/>
    <cellStyle name="Millares 7 16" xfId="5071"/>
    <cellStyle name="Millares 7 17" xfId="5072"/>
    <cellStyle name="Millares 7 18" xfId="5073"/>
    <cellStyle name="Millares 7 19" xfId="5074"/>
    <cellStyle name="Millares 7 2" xfId="5075"/>
    <cellStyle name="Millares 7 20" xfId="5076"/>
    <cellStyle name="Millares 7 20 10" xfId="5077"/>
    <cellStyle name="Millares 7 20 11" xfId="5078"/>
    <cellStyle name="Millares 7 20 12" xfId="5079"/>
    <cellStyle name="Millares 7 20 13" xfId="5080"/>
    <cellStyle name="Millares 7 20 14" xfId="5081"/>
    <cellStyle name="Millares 7 20 15" xfId="5082"/>
    <cellStyle name="Millares 7 20 16" xfId="5083"/>
    <cellStyle name="Millares 7 20 17" xfId="5084"/>
    <cellStyle name="Millares 7 20 18" xfId="5085"/>
    <cellStyle name="Millares 7 20 19" xfId="5086"/>
    <cellStyle name="Millares 7 20 2" xfId="5087"/>
    <cellStyle name="Millares 7 20 20" xfId="5088"/>
    <cellStyle name="Millares 7 20 21" xfId="5089"/>
    <cellStyle name="Millares 7 20 22" xfId="5090"/>
    <cellStyle name="Millares 7 20 23" xfId="5091"/>
    <cellStyle name="Millares 7 20 24" xfId="5092"/>
    <cellStyle name="Millares 7 20 25" xfId="5093"/>
    <cellStyle name="Millares 7 20 26" xfId="5094"/>
    <cellStyle name="Millares 7 20 27" xfId="5095"/>
    <cellStyle name="Millares 7 20 28" xfId="5096"/>
    <cellStyle name="Millares 7 20 29" xfId="5097"/>
    <cellStyle name="Millares 7 20 3" xfId="5098"/>
    <cellStyle name="Millares 7 20 30" xfId="5099"/>
    <cellStyle name="Millares 7 20 31" xfId="5100"/>
    <cellStyle name="Millares 7 20 32" xfId="5101"/>
    <cellStyle name="Millares 7 20 33" xfId="5102"/>
    <cellStyle name="Millares 7 20 34" xfId="5103"/>
    <cellStyle name="Millares 7 20 35" xfId="5104"/>
    <cellStyle name="Millares 7 20 4" xfId="5105"/>
    <cellStyle name="Millares 7 20 5" xfId="5106"/>
    <cellStyle name="Millares 7 20 6" xfId="5107"/>
    <cellStyle name="Millares 7 20 7" xfId="5108"/>
    <cellStyle name="Millares 7 20 8" xfId="5109"/>
    <cellStyle name="Millares 7 20 9" xfId="5110"/>
    <cellStyle name="Millares 7 21" xfId="5111"/>
    <cellStyle name="Millares 7 21 10" xfId="5112"/>
    <cellStyle name="Millares 7 21 11" xfId="5113"/>
    <cellStyle name="Millares 7 21 12" xfId="5114"/>
    <cellStyle name="Millares 7 21 13" xfId="5115"/>
    <cellStyle name="Millares 7 21 14" xfId="5116"/>
    <cellStyle name="Millares 7 21 15" xfId="5117"/>
    <cellStyle name="Millares 7 21 16" xfId="5118"/>
    <cellStyle name="Millares 7 21 17" xfId="5119"/>
    <cellStyle name="Millares 7 21 18" xfId="5120"/>
    <cellStyle name="Millares 7 21 19" xfId="5121"/>
    <cellStyle name="Millares 7 21 2" xfId="5122"/>
    <cellStyle name="Millares 7 21 20" xfId="5123"/>
    <cellStyle name="Millares 7 21 21" xfId="5124"/>
    <cellStyle name="Millares 7 21 22" xfId="5125"/>
    <cellStyle name="Millares 7 21 23" xfId="5126"/>
    <cellStyle name="Millares 7 21 24" xfId="5127"/>
    <cellStyle name="Millares 7 21 25" xfId="5128"/>
    <cellStyle name="Millares 7 21 26" xfId="5129"/>
    <cellStyle name="Millares 7 21 27" xfId="5130"/>
    <cellStyle name="Millares 7 21 28" xfId="5131"/>
    <cellStyle name="Millares 7 21 29" xfId="5132"/>
    <cellStyle name="Millares 7 21 3" xfId="5133"/>
    <cellStyle name="Millares 7 21 30" xfId="5134"/>
    <cellStyle name="Millares 7 21 31" xfId="5135"/>
    <cellStyle name="Millares 7 21 32" xfId="5136"/>
    <cellStyle name="Millares 7 21 33" xfId="5137"/>
    <cellStyle name="Millares 7 21 34" xfId="5138"/>
    <cellStyle name="Millares 7 21 35" xfId="5139"/>
    <cellStyle name="Millares 7 21 4" xfId="5140"/>
    <cellStyle name="Millares 7 21 5" xfId="5141"/>
    <cellStyle name="Millares 7 21 6" xfId="5142"/>
    <cellStyle name="Millares 7 21 7" xfId="5143"/>
    <cellStyle name="Millares 7 21 8" xfId="5144"/>
    <cellStyle name="Millares 7 21 9" xfId="5145"/>
    <cellStyle name="Millares 7 22" xfId="5146"/>
    <cellStyle name="Millares 7 23" xfId="5147"/>
    <cellStyle name="Millares 7 24" xfId="5148"/>
    <cellStyle name="Millares 7 25" xfId="14814"/>
    <cellStyle name="Millares 7 26" xfId="17660"/>
    <cellStyle name="Millares 7 27" xfId="15020"/>
    <cellStyle name="Millares 7 28" xfId="5059"/>
    <cellStyle name="Millares 7 3" xfId="5149"/>
    <cellStyle name="Millares 7 4" xfId="5150"/>
    <cellStyle name="Millares 7 5" xfId="5151"/>
    <cellStyle name="Millares 7 5 10" xfId="5152"/>
    <cellStyle name="Millares 7 5 11" xfId="5153"/>
    <cellStyle name="Millares 7 5 12" xfId="5154"/>
    <cellStyle name="Millares 7 5 13" xfId="5155"/>
    <cellStyle name="Millares 7 5 14" xfId="5156"/>
    <cellStyle name="Millares 7 5 15" xfId="5157"/>
    <cellStyle name="Millares 7 5 2" xfId="5158"/>
    <cellStyle name="Millares 7 5 2 2" xfId="5159"/>
    <cellStyle name="Millares 7 5 2 3" xfId="5160"/>
    <cellStyle name="Millares 7 5 2 4" xfId="5161"/>
    <cellStyle name="Millares 7 5 2 5" xfId="5162"/>
    <cellStyle name="Millares 7 5 2 6" xfId="5163"/>
    <cellStyle name="Millares 7 5 2 7" xfId="5164"/>
    <cellStyle name="Millares 7 5 3" xfId="5165"/>
    <cellStyle name="Millares 7 5 4" xfId="5166"/>
    <cellStyle name="Millares 7 5 5" xfId="5167"/>
    <cellStyle name="Millares 7 5 6" xfId="5168"/>
    <cellStyle name="Millares 7 5 7" xfId="5169"/>
    <cellStyle name="Millares 7 5 8" xfId="5170"/>
    <cellStyle name="Millares 7 5 9" xfId="5171"/>
    <cellStyle name="Millares 7 6" xfId="5172"/>
    <cellStyle name="Millares 7 6 10" xfId="5173"/>
    <cellStyle name="Millares 7 6 11" xfId="5174"/>
    <cellStyle name="Millares 7 6 2" xfId="5175"/>
    <cellStyle name="Millares 7 6 2 2" xfId="5176"/>
    <cellStyle name="Millares 7 6 2 3" xfId="5177"/>
    <cellStyle name="Millares 7 6 2 4" xfId="5178"/>
    <cellStyle name="Millares 7 6 2 5" xfId="5179"/>
    <cellStyle name="Millares 7 6 2 6" xfId="5180"/>
    <cellStyle name="Millares 7 6 3" xfId="5181"/>
    <cellStyle name="Millares 7 6 4" xfId="5182"/>
    <cellStyle name="Millares 7 6 5" xfId="5183"/>
    <cellStyle name="Millares 7 6 6" xfId="5184"/>
    <cellStyle name="Millares 7 6 7" xfId="5185"/>
    <cellStyle name="Millares 7 6 8" xfId="5186"/>
    <cellStyle name="Millares 7 6 9" xfId="5187"/>
    <cellStyle name="Millares 7 7" xfId="5188"/>
    <cellStyle name="Millares 7 8" xfId="5189"/>
    <cellStyle name="Millares 7 9" xfId="5190"/>
    <cellStyle name="Millares 8" xfId="138"/>
    <cellStyle name="Millares 8 10" xfId="5192"/>
    <cellStyle name="Millares 8 11" xfId="5193"/>
    <cellStyle name="Millares 8 12" xfId="5194"/>
    <cellStyle name="Millares 8 13" xfId="5195"/>
    <cellStyle name="Millares 8 13 2" xfId="5196"/>
    <cellStyle name="Millares 8 13 3" xfId="5197"/>
    <cellStyle name="Millares 8 13 4" xfId="5198"/>
    <cellStyle name="Millares 8 14" xfId="5199"/>
    <cellStyle name="Millares 8 15" xfId="5200"/>
    <cellStyle name="Millares 8 16" xfId="5201"/>
    <cellStyle name="Millares 8 17" xfId="5202"/>
    <cellStyle name="Millares 8 18" xfId="5203"/>
    <cellStyle name="Millares 8 19" xfId="5204"/>
    <cellStyle name="Millares 8 2" xfId="223"/>
    <cellStyle name="Millares 8 2 2" xfId="18198"/>
    <cellStyle name="Millares 8 2 3" xfId="5205"/>
    <cellStyle name="Millares 8 2 4" xfId="18697"/>
    <cellStyle name="Millares 8 20" xfId="5206"/>
    <cellStyle name="Millares 8 21" xfId="5207"/>
    <cellStyle name="Millares 8 22" xfId="5208"/>
    <cellStyle name="Millares 8 23" xfId="5209"/>
    <cellStyle name="Millares 8 24" xfId="5210"/>
    <cellStyle name="Millares 8 25" xfId="17485"/>
    <cellStyle name="Millares 8 26" xfId="15019"/>
    <cellStyle name="Millares 8 27" xfId="15166"/>
    <cellStyle name="Millares 8 28" xfId="18062"/>
    <cellStyle name="Millares 8 29" xfId="5191"/>
    <cellStyle name="Millares 8 3" xfId="196"/>
    <cellStyle name="Millares 8 3 2" xfId="5212"/>
    <cellStyle name="Millares 8 3 3" xfId="5213"/>
    <cellStyle name="Millares 8 3 4" xfId="18379"/>
    <cellStyle name="Millares 8 3 5" xfId="5211"/>
    <cellStyle name="Millares 8 30" xfId="18676"/>
    <cellStyle name="Millares 8 4" xfId="182"/>
    <cellStyle name="Millares 8 4 2" xfId="5214"/>
    <cellStyle name="Millares 8 5" xfId="5215"/>
    <cellStyle name="Millares 8 6" xfId="5216"/>
    <cellStyle name="Millares 8 7" xfId="5217"/>
    <cellStyle name="Millares 8 7 2" xfId="5218"/>
    <cellStyle name="Millares 8 7 3" xfId="5219"/>
    <cellStyle name="Millares 8 8" xfId="5220"/>
    <cellStyle name="Millares 8 9" xfId="5221"/>
    <cellStyle name="Millares 9" xfId="156"/>
    <cellStyle name="Millares 9 10" xfId="5223"/>
    <cellStyle name="Millares 9 11" xfId="5224"/>
    <cellStyle name="Millares 9 11 10" xfId="5225"/>
    <cellStyle name="Millares 9 11 10 2" xfId="5226"/>
    <cellStyle name="Millares 9 11 11" xfId="5227"/>
    <cellStyle name="Millares 9 11 11 2" xfId="5228"/>
    <cellStyle name="Millares 9 11 12" xfId="5229"/>
    <cellStyle name="Millares 9 11 12 2" xfId="5230"/>
    <cellStyle name="Millares 9 11 13" xfId="5231"/>
    <cellStyle name="Millares 9 11 13 2" xfId="5232"/>
    <cellStyle name="Millares 9 11 14" xfId="5233"/>
    <cellStyle name="Millares 9 11 14 2" xfId="5234"/>
    <cellStyle name="Millares 9 11 15" xfId="5235"/>
    <cellStyle name="Millares 9 11 16" xfId="5236"/>
    <cellStyle name="Millares 9 11 2" xfId="5237"/>
    <cellStyle name="Millares 9 11 2 2" xfId="5238"/>
    <cellStyle name="Millares 9 11 3" xfId="5239"/>
    <cellStyle name="Millares 9 11 3 2" xfId="5240"/>
    <cellStyle name="Millares 9 11 4" xfId="5241"/>
    <cellStyle name="Millares 9 11 4 2" xfId="5242"/>
    <cellStyle name="Millares 9 11 5" xfId="5243"/>
    <cellStyle name="Millares 9 11 5 2" xfId="5244"/>
    <cellStyle name="Millares 9 11 6" xfId="5245"/>
    <cellStyle name="Millares 9 11 6 2" xfId="5246"/>
    <cellStyle name="Millares 9 11 7" xfId="5247"/>
    <cellStyle name="Millares 9 11 7 2" xfId="5248"/>
    <cellStyle name="Millares 9 11 8" xfId="5249"/>
    <cellStyle name="Millares 9 11 8 2" xfId="5250"/>
    <cellStyle name="Millares 9 11 9" xfId="5251"/>
    <cellStyle name="Millares 9 11 9 2" xfId="5252"/>
    <cellStyle name="Millares 9 12" xfId="5253"/>
    <cellStyle name="Millares 9 12 10" xfId="5254"/>
    <cellStyle name="Millares 9 12 10 2" xfId="5255"/>
    <cellStyle name="Millares 9 12 11" xfId="5256"/>
    <cellStyle name="Millares 9 12 11 2" xfId="5257"/>
    <cellStyle name="Millares 9 12 12" xfId="5258"/>
    <cellStyle name="Millares 9 12 12 2" xfId="5259"/>
    <cellStyle name="Millares 9 12 13" xfId="5260"/>
    <cellStyle name="Millares 9 12 14" xfId="5261"/>
    <cellStyle name="Millares 9 12 2" xfId="5262"/>
    <cellStyle name="Millares 9 12 2 2" xfId="5263"/>
    <cellStyle name="Millares 9 12 3" xfId="5264"/>
    <cellStyle name="Millares 9 12 3 2" xfId="5265"/>
    <cellStyle name="Millares 9 12 4" xfId="5266"/>
    <cellStyle name="Millares 9 12 4 2" xfId="5267"/>
    <cellStyle name="Millares 9 12 5" xfId="5268"/>
    <cellStyle name="Millares 9 12 5 2" xfId="5269"/>
    <cellStyle name="Millares 9 12 6" xfId="5270"/>
    <cellStyle name="Millares 9 12 6 2" xfId="5271"/>
    <cellStyle name="Millares 9 12 7" xfId="5272"/>
    <cellStyle name="Millares 9 12 7 2" xfId="5273"/>
    <cellStyle name="Millares 9 12 8" xfId="5274"/>
    <cellStyle name="Millares 9 12 8 2" xfId="5275"/>
    <cellStyle name="Millares 9 12 9" xfId="5276"/>
    <cellStyle name="Millares 9 12 9 2" xfId="5277"/>
    <cellStyle name="Millares 9 13" xfId="5278"/>
    <cellStyle name="Millares 9 13 2" xfId="5279"/>
    <cellStyle name="Millares 9 13 3" xfId="5280"/>
    <cellStyle name="Millares 9 13 4" xfId="5281"/>
    <cellStyle name="Millares 9 14" xfId="5282"/>
    <cellStyle name="Millares 9 14 2" xfId="5283"/>
    <cellStyle name="Millares 9 14 3" xfId="5284"/>
    <cellStyle name="Millares 9 14 4" xfId="5285"/>
    <cellStyle name="Millares 9 15" xfId="5286"/>
    <cellStyle name="Millares 9 15 2" xfId="5287"/>
    <cellStyle name="Millares 9 15 3" xfId="5288"/>
    <cellStyle name="Millares 9 15 4" xfId="5289"/>
    <cellStyle name="Millares 9 16" xfId="5290"/>
    <cellStyle name="Millares 9 16 2" xfId="5291"/>
    <cellStyle name="Millares 9 16 3" xfId="5292"/>
    <cellStyle name="Millares 9 16 4" xfId="5293"/>
    <cellStyle name="Millares 9 17" xfId="5294"/>
    <cellStyle name="Millares 9 17 2" xfId="5295"/>
    <cellStyle name="Millares 9 17 3" xfId="5296"/>
    <cellStyle name="Millares 9 17 4" xfId="5297"/>
    <cellStyle name="Millares 9 18" xfId="5298"/>
    <cellStyle name="Millares 9 18 2" xfId="5299"/>
    <cellStyle name="Millares 9 18 3" xfId="5300"/>
    <cellStyle name="Millares 9 18 4" xfId="5301"/>
    <cellStyle name="Millares 9 19" xfId="5302"/>
    <cellStyle name="Millares 9 19 2" xfId="5303"/>
    <cellStyle name="Millares 9 19 3" xfId="5304"/>
    <cellStyle name="Millares 9 2" xfId="225"/>
    <cellStyle name="Millares 9 2 10" xfId="5306"/>
    <cellStyle name="Millares 9 2 10 2" xfId="5307"/>
    <cellStyle name="Millares 9 2 11" xfId="5308"/>
    <cellStyle name="Millares 9 2 11 2" xfId="5309"/>
    <cellStyle name="Millares 9 2 12" xfId="5310"/>
    <cellStyle name="Millares 9 2 12 2" xfId="5311"/>
    <cellStyle name="Millares 9 2 13" xfId="5312"/>
    <cellStyle name="Millares 9 2 13 2" xfId="5313"/>
    <cellStyle name="Millares 9 2 14" xfId="5314"/>
    <cellStyle name="Millares 9 2 14 2" xfId="5315"/>
    <cellStyle name="Millares 9 2 15" xfId="5316"/>
    <cellStyle name="Millares 9 2 15 2" xfId="5317"/>
    <cellStyle name="Millares 9 2 16" xfId="5318"/>
    <cellStyle name="Millares 9 2 16 2" xfId="5319"/>
    <cellStyle name="Millares 9 2 17" xfId="5320"/>
    <cellStyle name="Millares 9 2 18" xfId="5321"/>
    <cellStyle name="Millares 9 2 19" xfId="5305"/>
    <cellStyle name="Millares 9 2 2" xfId="5322"/>
    <cellStyle name="Millares 9 2 2 2" xfId="5323"/>
    <cellStyle name="Millares 9 2 2 3" xfId="5324"/>
    <cellStyle name="Millares 9 2 2 4" xfId="5325"/>
    <cellStyle name="Millares 9 2 3" xfId="5326"/>
    <cellStyle name="Millares 9 2 4" xfId="5327"/>
    <cellStyle name="Millares 9 2 4 2" xfId="5328"/>
    <cellStyle name="Millares 9 2 5" xfId="5329"/>
    <cellStyle name="Millares 9 2 5 2" xfId="5330"/>
    <cellStyle name="Millares 9 2 6" xfId="5331"/>
    <cellStyle name="Millares 9 2 6 2" xfId="5332"/>
    <cellStyle name="Millares 9 2 7" xfId="5333"/>
    <cellStyle name="Millares 9 2 7 2" xfId="5334"/>
    <cellStyle name="Millares 9 2 8" xfId="5335"/>
    <cellStyle name="Millares 9 2 8 2" xfId="5336"/>
    <cellStyle name="Millares 9 2 9" xfId="5337"/>
    <cellStyle name="Millares 9 2 9 2" xfId="5338"/>
    <cellStyle name="Millares 9 20" xfId="5339"/>
    <cellStyle name="Millares 9 20 2" xfId="5340"/>
    <cellStyle name="Millares 9 21" xfId="5341"/>
    <cellStyle name="Millares 9 21 2" xfId="5342"/>
    <cellStyle name="Millares 9 22" xfId="5343"/>
    <cellStyle name="Millares 9 22 2" xfId="5344"/>
    <cellStyle name="Millares 9 23" xfId="5345"/>
    <cellStyle name="Millares 9 23 2" xfId="5346"/>
    <cellStyle name="Millares 9 24" xfId="5347"/>
    <cellStyle name="Millares 9 24 2" xfId="5348"/>
    <cellStyle name="Millares 9 25" xfId="5349"/>
    <cellStyle name="Millares 9 25 2" xfId="5350"/>
    <cellStyle name="Millares 9 26" xfId="5351"/>
    <cellStyle name="Millares 9 26 2" xfId="5352"/>
    <cellStyle name="Millares 9 27" xfId="5353"/>
    <cellStyle name="Millares 9 27 2" xfId="5354"/>
    <cellStyle name="Millares 9 28" xfId="5355"/>
    <cellStyle name="Millares 9 29" xfId="5356"/>
    <cellStyle name="Millares 9 3" xfId="5357"/>
    <cellStyle name="Millares 9 3 2" xfId="5358"/>
    <cellStyle name="Millares 9 30" xfId="14983"/>
    <cellStyle name="Millares 9 31" xfId="17896"/>
    <cellStyle name="Millares 9 32" xfId="15148"/>
    <cellStyle name="Millares 9 33" xfId="5222"/>
    <cellStyle name="Millares 9 34" xfId="18699"/>
    <cellStyle name="Millares 9 4" xfId="5359"/>
    <cellStyle name="Millares 9 4 2" xfId="5360"/>
    <cellStyle name="Millares 9 5" xfId="5361"/>
    <cellStyle name="Millares 9 5 2" xfId="5362"/>
    <cellStyle name="Millares 9 6" xfId="5363"/>
    <cellStyle name="Millares 9 7" xfId="5364"/>
    <cellStyle name="Millares 9 8" xfId="5365"/>
    <cellStyle name="Millares 9 9" xfId="5366"/>
    <cellStyle name="Milliers [0]_!!!GO" xfId="5367"/>
    <cellStyle name="Milliers_!!!GO" xfId="5368"/>
    <cellStyle name="mod1" xfId="5369"/>
    <cellStyle name="Model" xfId="5370"/>
    <cellStyle name="modelo1" xfId="5371"/>
    <cellStyle name="Moeda [0]_BZL98FC6" xfId="5372"/>
    <cellStyle name="Moeda_Budget 2002 (Mover Format) set02new" xfId="5373"/>
    <cellStyle name="Moneda 2" xfId="4"/>
    <cellStyle name="Moneda 2 2" xfId="39"/>
    <cellStyle name="Moneda 2 2 2" xfId="18355"/>
    <cellStyle name="Moneda 2 3" xfId="59"/>
    <cellStyle name="Moneda 2 3 2" xfId="18397"/>
    <cellStyle name="Moneda 2 4" xfId="18346"/>
    <cellStyle name="Moneda 3" xfId="36"/>
    <cellStyle name="Moneda 3 2" xfId="134"/>
    <cellStyle name="Moneda 3 2 2" xfId="18403"/>
    <cellStyle name="Moneda 3 3" xfId="18345"/>
    <cellStyle name="Moneda 3 4" xfId="14773"/>
    <cellStyle name="Moneda 4" xfId="137"/>
    <cellStyle name="Moneda 4 2" xfId="18402"/>
    <cellStyle name="Moneda 5" xfId="140"/>
    <cellStyle name="Monétaire [0]_!!!GO" xfId="5374"/>
    <cellStyle name="Monétaire_!!!GO" xfId="5375"/>
    <cellStyle name="Monetario" xfId="5376"/>
    <cellStyle name="Monetario 2" xfId="5377"/>
    <cellStyle name="Monetario 3" xfId="5378"/>
    <cellStyle name="Monetario 4" xfId="5379"/>
    <cellStyle name="Monetario 5" xfId="5380"/>
    <cellStyle name="Monetario 6" xfId="5381"/>
    <cellStyle name="Monetario 7" xfId="5382"/>
    <cellStyle name="Monetario 8" xfId="5383"/>
    <cellStyle name="Monetario0" xfId="5384"/>
    <cellStyle name="Monetario0 2" xfId="5385"/>
    <cellStyle name="Monetario0 3" xfId="5386"/>
    <cellStyle name="Monetario0 4" xfId="5387"/>
    <cellStyle name="Monetario0 5" xfId="5388"/>
    <cellStyle name="Monetario0 6" xfId="5389"/>
    <cellStyle name="Monetario0 7" xfId="5390"/>
    <cellStyle name="Month" xfId="5391"/>
    <cellStyle name="Multiple" xfId="5392"/>
    <cellStyle name="MultipleBelow" xfId="5393"/>
    <cellStyle name="Name" xfId="5394"/>
    <cellStyle name="neg0.0" xfId="5395"/>
    <cellStyle name="Neutral 10" xfId="5396"/>
    <cellStyle name="Neutral 10 2" xfId="5397"/>
    <cellStyle name="Neutral 10 3" xfId="5398"/>
    <cellStyle name="Neutral 11" xfId="5399"/>
    <cellStyle name="Neutral 12" xfId="5400"/>
    <cellStyle name="Neutral 13" xfId="5401"/>
    <cellStyle name="Neutral 13 2" xfId="5402"/>
    <cellStyle name="Neutral 13 3" xfId="5403"/>
    <cellStyle name="Neutral 13 4" xfId="5404"/>
    <cellStyle name="Neutral 14" xfId="17925"/>
    <cellStyle name="Neutral 15" xfId="18347"/>
    <cellStyle name="Neutral 2" xfId="272"/>
    <cellStyle name="Neutral 2 2" xfId="5406"/>
    <cellStyle name="Neutral 2 2 2" xfId="5407"/>
    <cellStyle name="Neutral 2 2 3" xfId="5408"/>
    <cellStyle name="Neutral 2 2 4" xfId="5409"/>
    <cellStyle name="Neutral 2 2 5" xfId="5410"/>
    <cellStyle name="Neutral 2 2 6" xfId="5411"/>
    <cellStyle name="Neutral 2 2 7" xfId="5412"/>
    <cellStyle name="Neutral 2 3" xfId="5413"/>
    <cellStyle name="Neutral 2 4" xfId="5414"/>
    <cellStyle name="Neutral 2 5" xfId="5415"/>
    <cellStyle name="Neutral 2 6" xfId="17805"/>
    <cellStyle name="Neutral 2 7" xfId="5405"/>
    <cellStyle name="Neutral 3" xfId="5416"/>
    <cellStyle name="Neutral 3 2" xfId="5417"/>
    <cellStyle name="Neutral 3 3" xfId="5418"/>
    <cellStyle name="Neutral 4" xfId="5419"/>
    <cellStyle name="Neutral 4 2" xfId="5420"/>
    <cellStyle name="Neutral 4 3" xfId="5421"/>
    <cellStyle name="Neutral 5" xfId="5422"/>
    <cellStyle name="Neutral 5 2" xfId="5423"/>
    <cellStyle name="Neutral 5 3" xfId="5424"/>
    <cellStyle name="Neutral 6" xfId="5425"/>
    <cellStyle name="Neutral 6 2" xfId="5426"/>
    <cellStyle name="Neutral 6 3" xfId="5427"/>
    <cellStyle name="Neutral 7" xfId="5428"/>
    <cellStyle name="Neutral 7 2" xfId="5429"/>
    <cellStyle name="Neutral 7 3" xfId="5430"/>
    <cellStyle name="Neutral 8" xfId="5431"/>
    <cellStyle name="Neutral 8 2" xfId="5432"/>
    <cellStyle name="Neutral 8 3" xfId="5433"/>
    <cellStyle name="Neutral 9" xfId="5434"/>
    <cellStyle name="Neutral 9 2" xfId="5435"/>
    <cellStyle name="Neutral 9 3" xfId="5436"/>
    <cellStyle name="New Times Roman" xfId="5437"/>
    <cellStyle name="no dec" xfId="5438"/>
    <cellStyle name="No-definido" xfId="5439"/>
    <cellStyle name="No-definido 2" xfId="5440"/>
    <cellStyle name="Non_Input" xfId="5441"/>
    <cellStyle name="NORAYAS" xfId="5442"/>
    <cellStyle name="Noríal_Personnel" xfId="5443"/>
    <cellStyle name="Normˆ)_x0008_" xfId="5444"/>
    <cellStyle name="Normaali_SHEET4A.XLS" xfId="5445"/>
    <cellStyle name="Normal" xfId="0" builtinId="0"/>
    <cellStyle name="Normal - Estilo1" xfId="5446"/>
    <cellStyle name="Normal - Estilo2" xfId="5447"/>
    <cellStyle name="Normal - Estilo3" xfId="5448"/>
    <cellStyle name="Normal - Estilo4" xfId="5449"/>
    <cellStyle name="Normal - Estilo5" xfId="5450"/>
    <cellStyle name="Normal - Estilo6" xfId="5451"/>
    <cellStyle name="Normal - Estilo7" xfId="5452"/>
    <cellStyle name="Normal - Estilo8" xfId="5453"/>
    <cellStyle name="Normal - Style1" xfId="5454"/>
    <cellStyle name="Normal - Style2" xfId="5455"/>
    <cellStyle name="Normal [0]" xfId="5456"/>
    <cellStyle name="Normal [0] 2" xfId="5457"/>
    <cellStyle name="Normal [1]" xfId="5458"/>
    <cellStyle name="Normal [1] 2" xfId="5459"/>
    <cellStyle name="Normal 10" xfId="8"/>
    <cellStyle name="Normal 10 10" xfId="5460"/>
    <cellStyle name="Normal 10 11" xfId="5461"/>
    <cellStyle name="Normal 10 12" xfId="5462"/>
    <cellStyle name="Normal 10 13" xfId="5463"/>
    <cellStyle name="Normal 10 13 2" xfId="5464"/>
    <cellStyle name="Normal 10 13 3" xfId="5465"/>
    <cellStyle name="Normal 10 13 4" xfId="5466"/>
    <cellStyle name="Normal 10 14" xfId="5467"/>
    <cellStyle name="Normal 10 14 2" xfId="5468"/>
    <cellStyle name="Normal 10 15" xfId="5469"/>
    <cellStyle name="Normal 10 16" xfId="5470"/>
    <cellStyle name="Normal 10 17" xfId="14934"/>
    <cellStyle name="Normal 10 2" xfId="5471"/>
    <cellStyle name="Normal 10 2 2" xfId="5472"/>
    <cellStyle name="Normal 10 2 2 2" xfId="5473"/>
    <cellStyle name="Normal 10 2 2 3" xfId="5474"/>
    <cellStyle name="Normal 10 2 2 4" xfId="5475"/>
    <cellStyle name="Normal 10 2 2 5" xfId="17804"/>
    <cellStyle name="Normal 10 2 3" xfId="5476"/>
    <cellStyle name="Normal 10 2 3 2" xfId="17692"/>
    <cellStyle name="Normal 10 2 3 2 2" xfId="17517"/>
    <cellStyle name="Normal 10 2 3 2 2 2" xfId="17982"/>
    <cellStyle name="Normal 10 2 3 2 2 2 2" xfId="16600"/>
    <cellStyle name="Normal 10 2 3 2 2 2 2 2" xfId="15227"/>
    <cellStyle name="Normal 10 2 3 2 2 2 3" xfId="15923"/>
    <cellStyle name="Normal 10 2 3 2 2 3" xfId="17874"/>
    <cellStyle name="Normal 10 2 3 2 2 3 2" xfId="15573"/>
    <cellStyle name="Normal 10 2 3 2 2 4" xfId="16270"/>
    <cellStyle name="Normal 10 2 3 2 3" xfId="17350"/>
    <cellStyle name="Normal 10 2 3 2 3 2" xfId="16763"/>
    <cellStyle name="Normal 10 2 3 2 3 2 2" xfId="15400"/>
    <cellStyle name="Normal 10 2 3 2 3 3" xfId="16098"/>
    <cellStyle name="Normal 10 2 3 2 4" xfId="17075"/>
    <cellStyle name="Normal 10 2 3 2 4 2" xfId="15748"/>
    <cellStyle name="Normal 10 2 3 2 5" xfId="16439"/>
    <cellStyle name="Normal 10 2 3 3" xfId="17605"/>
    <cellStyle name="Normal 10 2 3 3 2" xfId="17280"/>
    <cellStyle name="Normal 10 2 3 3 2 2" xfId="16685"/>
    <cellStyle name="Normal 10 2 3 3 2 2 2" xfId="15313"/>
    <cellStyle name="Normal 10 2 3 3 2 3" xfId="16010"/>
    <cellStyle name="Normal 10 2 3 3 3" xfId="17007"/>
    <cellStyle name="Normal 10 2 3 3 3 2" xfId="15661"/>
    <cellStyle name="Normal 10 2 3 3 4" xfId="16356"/>
    <cellStyle name="Normal 10 2 3 4" xfId="17431"/>
    <cellStyle name="Normal 10 2 3 4 2" xfId="16848"/>
    <cellStyle name="Normal 10 2 3 4 2 2" xfId="15487"/>
    <cellStyle name="Normal 10 2 3 4 3" xfId="16185"/>
    <cellStyle name="Normal 10 2 3 5" xfId="17157"/>
    <cellStyle name="Normal 10 2 3 5 2" xfId="15835"/>
    <cellStyle name="Normal 10 2 3 6" xfId="16513"/>
    <cellStyle name="Normal 10 2 3 7" xfId="17777"/>
    <cellStyle name="Normal 10 2 4" xfId="5477"/>
    <cellStyle name="Normal 10 2 4 2" xfId="17561"/>
    <cellStyle name="Normal 10 2 4 2 2" xfId="17250"/>
    <cellStyle name="Normal 10 2 4 2 2 2" xfId="17988"/>
    <cellStyle name="Normal 10 2 4 2 2 2 2" xfId="15269"/>
    <cellStyle name="Normal 10 2 4 2 2 3" xfId="15967"/>
    <cellStyle name="Normal 10 2 4 2 3" xfId="16966"/>
    <cellStyle name="Normal 10 2 4 2 3 2" xfId="15617"/>
    <cellStyle name="Normal 10 2 4 2 4" xfId="17851"/>
    <cellStyle name="Normal 10 2 4 3" xfId="17388"/>
    <cellStyle name="Normal 10 2 4 3 2" xfId="16805"/>
    <cellStyle name="Normal 10 2 4 3 2 2" xfId="15444"/>
    <cellStyle name="Normal 10 2 4 3 3" xfId="16142"/>
    <cellStyle name="Normal 10 2 4 4" xfId="17116"/>
    <cellStyle name="Normal 10 2 4 4 2" xfId="15792"/>
    <cellStyle name="Normal 10 2 4 5" xfId="16481"/>
    <cellStyle name="Normal 10 2 4 6" xfId="17734"/>
    <cellStyle name="Normal 10 2 5" xfId="5478"/>
    <cellStyle name="Normal 10 2 5 2" xfId="17309"/>
    <cellStyle name="Normal 10 2 5 2 2" xfId="17923"/>
    <cellStyle name="Normal 10 2 5 2 2 2" xfId="15356"/>
    <cellStyle name="Normal 10 2 5 2 3" xfId="16054"/>
    <cellStyle name="Normal 10 2 5 3" xfId="17047"/>
    <cellStyle name="Normal 10 2 5 3 2" xfId="15704"/>
    <cellStyle name="Normal 10 2 5 4" xfId="16397"/>
    <cellStyle name="Normal 10 2 5 5" xfId="17648"/>
    <cellStyle name="Normal 10 2 6" xfId="17854"/>
    <cellStyle name="Normal 10 2 6 2" xfId="16892"/>
    <cellStyle name="Normal 10 2 6 2 2" xfId="15531"/>
    <cellStyle name="Normal 10 2 6 3" xfId="16229"/>
    <cellStyle name="Normal 10 2 7" xfId="14980"/>
    <cellStyle name="Normal 10 2 7 2" xfId="15879"/>
    <cellStyle name="Normal 10 2 8" xfId="16557"/>
    <cellStyle name="Normal 10 2 9" xfId="17825"/>
    <cellStyle name="Normal 10 3" xfId="5479"/>
    <cellStyle name="Normal 10 3 2" xfId="5480"/>
    <cellStyle name="Normal 10 3 2 2" xfId="17534"/>
    <cellStyle name="Normal 10 3 2 2 2" xfId="17234"/>
    <cellStyle name="Normal 10 3 2 2 2 2" xfId="16617"/>
    <cellStyle name="Normal 10 3 2 2 2 2 2" xfId="15242"/>
    <cellStyle name="Normal 10 3 2 2 2 3" xfId="15940"/>
    <cellStyle name="Normal 10 3 2 2 3" xfId="16939"/>
    <cellStyle name="Normal 10 3 2 2 3 2" xfId="15590"/>
    <cellStyle name="Normal 10 3 2 2 4" xfId="16287"/>
    <cellStyle name="Normal 10 3 2 3" xfId="17363"/>
    <cellStyle name="Normal 10 3 2 3 2" xfId="16778"/>
    <cellStyle name="Normal 10 3 2 3 2 2" xfId="15417"/>
    <cellStyle name="Normal 10 3 2 3 3" xfId="16115"/>
    <cellStyle name="Normal 10 3 2 4" xfId="17092"/>
    <cellStyle name="Normal 10 3 2 4 2" xfId="15765"/>
    <cellStyle name="Normal 10 3 2 5" xfId="16455"/>
    <cellStyle name="Normal 10 3 2 6" xfId="17708"/>
    <cellStyle name="Normal 10 3 3" xfId="17622"/>
    <cellStyle name="Normal 10 3 3 2" xfId="14958"/>
    <cellStyle name="Normal 10 3 3 2 2" xfId="16700"/>
    <cellStyle name="Normal 10 3 3 2 2 2" xfId="15330"/>
    <cellStyle name="Normal 10 3 3 2 3" xfId="16027"/>
    <cellStyle name="Normal 10 3 3 3" xfId="17023"/>
    <cellStyle name="Normal 10 3 3 3 2" xfId="15678"/>
    <cellStyle name="Normal 10 3 3 4" xfId="16371"/>
    <cellStyle name="Normal 10 3 4" xfId="17448"/>
    <cellStyle name="Normal 10 3 4 2" xfId="16865"/>
    <cellStyle name="Normal 10 3 4 2 2" xfId="15504"/>
    <cellStyle name="Normal 10 3 4 3" xfId="16202"/>
    <cellStyle name="Normal 10 3 5" xfId="17172"/>
    <cellStyle name="Normal 10 3 5 2" xfId="15852"/>
    <cellStyle name="Normal 10 3 6" xfId="16530"/>
    <cellStyle name="Normal 10 3 7" xfId="17792"/>
    <cellStyle name="Normal 10 4" xfId="5481"/>
    <cellStyle name="Normal 10 4 2" xfId="17578"/>
    <cellStyle name="Normal 10 4 2 2" xfId="17265"/>
    <cellStyle name="Normal 10 4 2 2 2" xfId="16659"/>
    <cellStyle name="Normal 10 4 2 2 2 2" xfId="15286"/>
    <cellStyle name="Normal 10 4 2 2 3" xfId="15984"/>
    <cellStyle name="Normal 10 4 2 3" xfId="16982"/>
    <cellStyle name="Normal 10 4 2 3 2" xfId="15634"/>
    <cellStyle name="Normal 10 4 2 4" xfId="16329"/>
    <cellStyle name="Normal 10 4 3" xfId="17405"/>
    <cellStyle name="Normal 10 4 3 2" xfId="17888"/>
    <cellStyle name="Normal 10 4 3 2 2" xfId="15460"/>
    <cellStyle name="Normal 10 4 3 3" xfId="16158"/>
    <cellStyle name="Normal 10 4 4" xfId="17133"/>
    <cellStyle name="Normal 10 4 4 2" xfId="15809"/>
    <cellStyle name="Normal 10 4 5" xfId="17994"/>
    <cellStyle name="Normal 10 4 6" xfId="17751"/>
    <cellStyle name="Normal 10 5" xfId="5482"/>
    <cellStyle name="Normal 10 5 2" xfId="17325"/>
    <cellStyle name="Normal 10 5 2 2" xfId="16736"/>
    <cellStyle name="Normal 10 5 2 2 2" xfId="15373"/>
    <cellStyle name="Normal 10 5 2 3" xfId="16071"/>
    <cellStyle name="Normal 10 5 3" xfId="17058"/>
    <cellStyle name="Normal 10 5 3 2" xfId="15721"/>
    <cellStyle name="Normal 10 5 4" xfId="16414"/>
    <cellStyle name="Normal 10 5 5" xfId="17666"/>
    <cellStyle name="Normal 10 6" xfId="5483"/>
    <cellStyle name="Normal 10 6 2" xfId="16908"/>
    <cellStyle name="Normal 10 6 2 2" xfId="15548"/>
    <cellStyle name="Normal 10 6 3" xfId="16245"/>
    <cellStyle name="Normal 10 6 4" xfId="17491"/>
    <cellStyle name="Normal 10 7" xfId="5484"/>
    <cellStyle name="Normal 10 7 2" xfId="15896"/>
    <cellStyle name="Normal 10 7 3" xfId="17956"/>
    <cellStyle name="Normal 10 8" xfId="5485"/>
    <cellStyle name="Normal 10 8 2" xfId="16574"/>
    <cellStyle name="Normal 10 9" xfId="5486"/>
    <cellStyle name="Normal 103" xfId="5487"/>
    <cellStyle name="Normal 103 2" xfId="5488"/>
    <cellStyle name="Normal 104" xfId="5489"/>
    <cellStyle name="Normal 11" xfId="60"/>
    <cellStyle name="Normal 11 10" xfId="5490"/>
    <cellStyle name="Normal 11 10 2" xfId="5491"/>
    <cellStyle name="Normal 11 10 3" xfId="5492"/>
    <cellStyle name="Normal 11 10 4" xfId="5493"/>
    <cellStyle name="Normal 11 10 5" xfId="5494"/>
    <cellStyle name="Normal 11 11" xfId="5495"/>
    <cellStyle name="Normal 11 11 2" xfId="5496"/>
    <cellStyle name="Normal 11 11 3" xfId="5497"/>
    <cellStyle name="Normal 11 11 4" xfId="5498"/>
    <cellStyle name="Normal 11 11 5" xfId="5499"/>
    <cellStyle name="Normal 11 12" xfId="5500"/>
    <cellStyle name="Normal 11 12 2" xfId="5501"/>
    <cellStyle name="Normal 11 12 3" xfId="5502"/>
    <cellStyle name="Normal 11 12 4" xfId="5503"/>
    <cellStyle name="Normal 11 13" xfId="5504"/>
    <cellStyle name="Normal 11 13 2" xfId="5505"/>
    <cellStyle name="Normal 11 13 3" xfId="5506"/>
    <cellStyle name="Normal 11 14" xfId="5507"/>
    <cellStyle name="Normal 11 14 2" xfId="5508"/>
    <cellStyle name="Normal 11 15" xfId="5509"/>
    <cellStyle name="Normal 11 15 2" xfId="5510"/>
    <cellStyle name="Normal 11 16" xfId="5511"/>
    <cellStyle name="Normal 11 16 2" xfId="5512"/>
    <cellStyle name="Normal 11 17" xfId="5513"/>
    <cellStyle name="Normal 11 17 2" xfId="5514"/>
    <cellStyle name="Normal 11 18" xfId="5515"/>
    <cellStyle name="Normal 11 18 2" xfId="5516"/>
    <cellStyle name="Normal 11 19" xfId="5517"/>
    <cellStyle name="Normal 11 19 2" xfId="5518"/>
    <cellStyle name="Normal 11 2" xfId="5519"/>
    <cellStyle name="Normal 11 2 2" xfId="5520"/>
    <cellStyle name="Normal 11 2 2 2" xfId="5521"/>
    <cellStyle name="Normal 11 2 2 2 2" xfId="17515"/>
    <cellStyle name="Normal 11 2 2 2 2 2" xfId="17899"/>
    <cellStyle name="Normal 11 2 2 2 2 2 2" xfId="16598"/>
    <cellStyle name="Normal 11 2 2 2 2 2 2 2" xfId="15225"/>
    <cellStyle name="Normal 11 2 2 2 2 2 3" xfId="15921"/>
    <cellStyle name="Normal 11 2 2 2 2 3" xfId="17870"/>
    <cellStyle name="Normal 11 2 2 2 2 3 2" xfId="15571"/>
    <cellStyle name="Normal 11 2 2 2 2 4" xfId="17958"/>
    <cellStyle name="Normal 11 2 2 2 3" xfId="17348"/>
    <cellStyle name="Normal 11 2 2 2 3 2" xfId="16761"/>
    <cellStyle name="Normal 11 2 2 2 3 2 2" xfId="15398"/>
    <cellStyle name="Normal 11 2 2 2 3 3" xfId="16096"/>
    <cellStyle name="Normal 11 2 2 2 4" xfId="17965"/>
    <cellStyle name="Normal 11 2 2 2 4 2" xfId="15746"/>
    <cellStyle name="Normal 11 2 2 2 5" xfId="16437"/>
    <cellStyle name="Normal 11 2 2 2 6" xfId="17690"/>
    <cellStyle name="Normal 11 2 2 3" xfId="5522"/>
    <cellStyle name="Normal 11 2 2 3 2" xfId="17278"/>
    <cellStyle name="Normal 11 2 2 3 2 2" xfId="16683"/>
    <cellStyle name="Normal 11 2 2 3 2 2 2" xfId="15311"/>
    <cellStyle name="Normal 11 2 2 3 2 3" xfId="16008"/>
    <cellStyle name="Normal 11 2 2 3 3" xfId="17006"/>
    <cellStyle name="Normal 11 2 2 3 3 2" xfId="15659"/>
    <cellStyle name="Normal 11 2 2 3 4" xfId="16354"/>
    <cellStyle name="Normal 11 2 2 3 5" xfId="17603"/>
    <cellStyle name="Normal 11 2 2 4" xfId="5523"/>
    <cellStyle name="Normal 11 2 2 4 2" xfId="16846"/>
    <cellStyle name="Normal 11 2 2 4 2 2" xfId="15485"/>
    <cellStyle name="Normal 11 2 2 4 3" xfId="16183"/>
    <cellStyle name="Normal 11 2 2 4 4" xfId="17429"/>
    <cellStyle name="Normal 11 2 2 5" xfId="17155"/>
    <cellStyle name="Normal 11 2 2 5 2" xfId="15833"/>
    <cellStyle name="Normal 11 2 2 6" xfId="16511"/>
    <cellStyle name="Normal 11 2 2 7" xfId="17775"/>
    <cellStyle name="Normal 11 2 3" xfId="5524"/>
    <cellStyle name="Normal 11 2 3 2" xfId="17559"/>
    <cellStyle name="Normal 11 2 3 2 2" xfId="17248"/>
    <cellStyle name="Normal 11 2 3 2 2 2" xfId="16641"/>
    <cellStyle name="Normal 11 2 3 2 2 2 2" xfId="15267"/>
    <cellStyle name="Normal 11 2 3 2 2 3" xfId="15965"/>
    <cellStyle name="Normal 11 2 3 2 3" xfId="16964"/>
    <cellStyle name="Normal 11 2 3 2 3 2" xfId="15615"/>
    <cellStyle name="Normal 11 2 3 2 4" xfId="16312"/>
    <cellStyle name="Normal 11 2 3 3" xfId="17386"/>
    <cellStyle name="Normal 11 2 3 3 2" xfId="16803"/>
    <cellStyle name="Normal 11 2 3 3 2 2" xfId="15442"/>
    <cellStyle name="Normal 11 2 3 3 3" xfId="16140"/>
    <cellStyle name="Normal 11 2 3 4" xfId="17115"/>
    <cellStyle name="Normal 11 2 3 4 2" xfId="15790"/>
    <cellStyle name="Normal 11 2 3 5" xfId="17964"/>
    <cellStyle name="Normal 11 2 3 6" xfId="17732"/>
    <cellStyle name="Normal 11 2 4" xfId="5525"/>
    <cellStyle name="Normal 11 2 4 2" xfId="17307"/>
    <cellStyle name="Normal 11 2 4 2 2" xfId="16719"/>
    <cellStyle name="Normal 11 2 4 2 2 2" xfId="15354"/>
    <cellStyle name="Normal 11 2 4 2 3" xfId="16052"/>
    <cellStyle name="Normal 11 2 4 3" xfId="17045"/>
    <cellStyle name="Normal 11 2 4 3 2" xfId="15703"/>
    <cellStyle name="Normal 11 2 4 4" xfId="16395"/>
    <cellStyle name="Normal 11 2 4 5" xfId="17646"/>
    <cellStyle name="Normal 11 2 5" xfId="5526"/>
    <cellStyle name="Normal 11 2 5 2" xfId="16890"/>
    <cellStyle name="Normal 11 2 5 2 2" xfId="15529"/>
    <cellStyle name="Normal 11 2 5 3" xfId="16227"/>
    <cellStyle name="Normal 11 2 5 4" xfId="17473"/>
    <cellStyle name="Normal 11 2 6" xfId="17193"/>
    <cellStyle name="Normal 11 2 6 2" xfId="15877"/>
    <cellStyle name="Normal 11 2 7" xfId="16555"/>
    <cellStyle name="Normal 11 2 8" xfId="17824"/>
    <cellStyle name="Normal 11 20" xfId="5527"/>
    <cellStyle name="Normal 11 21" xfId="5528"/>
    <cellStyle name="Normal 11 22" xfId="17832"/>
    <cellStyle name="Normal 11 3" xfId="5529"/>
    <cellStyle name="Normal 11 3 10" xfId="5530"/>
    <cellStyle name="Normal 11 3 10 2" xfId="5531"/>
    <cellStyle name="Normal 11 3 11" xfId="5532"/>
    <cellStyle name="Normal 11 3 11 2" xfId="5533"/>
    <cellStyle name="Normal 11 3 12" xfId="5534"/>
    <cellStyle name="Normal 11 3 12 2" xfId="5535"/>
    <cellStyle name="Normal 11 3 13" xfId="5536"/>
    <cellStyle name="Normal 11 3 13 2" xfId="5537"/>
    <cellStyle name="Normal 11 3 14" xfId="5538"/>
    <cellStyle name="Normal 11 3 14 2" xfId="5539"/>
    <cellStyle name="Normal 11 3 15" xfId="5540"/>
    <cellStyle name="Normal 11 3 15 2" xfId="5541"/>
    <cellStyle name="Normal 11 3 16" xfId="5542"/>
    <cellStyle name="Normal 11 3 16 2" xfId="5543"/>
    <cellStyle name="Normal 11 3 17" xfId="5544"/>
    <cellStyle name="Normal 11 3 18" xfId="5545"/>
    <cellStyle name="Normal 11 3 19" xfId="17865"/>
    <cellStyle name="Normal 11 3 2" xfId="5546"/>
    <cellStyle name="Normal 11 3 2 2" xfId="5547"/>
    <cellStyle name="Normal 11 3 2 2 2" xfId="14937"/>
    <cellStyle name="Normal 11 3 2 2 2 2" xfId="16615"/>
    <cellStyle name="Normal 11 3 2 2 2 2 2" xfId="14977"/>
    <cellStyle name="Normal 11 3 2 2 2 3" xfId="15938"/>
    <cellStyle name="Normal 11 3 2 2 3" xfId="16937"/>
    <cellStyle name="Normal 11 3 2 2 3 2" xfId="15588"/>
    <cellStyle name="Normal 11 3 2 2 4" xfId="16285"/>
    <cellStyle name="Normal 11 3 2 2 5" xfId="17532"/>
    <cellStyle name="Normal 11 3 2 3" xfId="5548"/>
    <cellStyle name="Normal 11 3 2 3 2" xfId="16776"/>
    <cellStyle name="Normal 11 3 2 3 2 2" xfId="15415"/>
    <cellStyle name="Normal 11 3 2 3 3" xfId="16113"/>
    <cellStyle name="Normal 11 3 2 3 4" xfId="17361"/>
    <cellStyle name="Normal 11 3 2 4" xfId="5549"/>
    <cellStyle name="Normal 11 3 2 4 2" xfId="15763"/>
    <cellStyle name="Normal 11 3 2 4 3" xfId="17090"/>
    <cellStyle name="Normal 11 3 2 5" xfId="16453"/>
    <cellStyle name="Normal 11 3 2 6" xfId="17706"/>
    <cellStyle name="Normal 11 3 3" xfId="5550"/>
    <cellStyle name="Normal 11 3 3 2" xfId="17908"/>
    <cellStyle name="Normal 11 3 3 2 2" xfId="16698"/>
    <cellStyle name="Normal 11 3 3 2 2 2" xfId="15328"/>
    <cellStyle name="Normal 11 3 3 2 3" xfId="16025"/>
    <cellStyle name="Normal 11 3 3 3" xfId="17021"/>
    <cellStyle name="Normal 11 3 3 3 2" xfId="15676"/>
    <cellStyle name="Normal 11 3 3 4" xfId="16369"/>
    <cellStyle name="Normal 11 3 3 5" xfId="17620"/>
    <cellStyle name="Normal 11 3 4" xfId="5551"/>
    <cellStyle name="Normal 11 3 4 2" xfId="5552"/>
    <cellStyle name="Normal 11 3 4 2 2" xfId="15502"/>
    <cellStyle name="Normal 11 3 4 2 3" xfId="16863"/>
    <cellStyle name="Normal 11 3 4 3" xfId="16200"/>
    <cellStyle name="Normal 11 3 4 4" xfId="17446"/>
    <cellStyle name="Normal 11 3 5" xfId="5553"/>
    <cellStyle name="Normal 11 3 5 2" xfId="5554"/>
    <cellStyle name="Normal 11 3 5 2 2" xfId="15850"/>
    <cellStyle name="Normal 11 3 5 3" xfId="17170"/>
    <cellStyle name="Normal 11 3 6" xfId="5555"/>
    <cellStyle name="Normal 11 3 6 2" xfId="5556"/>
    <cellStyle name="Normal 11 3 6 3" xfId="16528"/>
    <cellStyle name="Normal 11 3 7" xfId="5557"/>
    <cellStyle name="Normal 11 3 7 2" xfId="5558"/>
    <cellStyle name="Normal 11 3 8" xfId="5559"/>
    <cellStyle name="Normal 11 3 8 2" xfId="5560"/>
    <cellStyle name="Normal 11 3 9" xfId="5561"/>
    <cellStyle name="Normal 11 3 9 2" xfId="5562"/>
    <cellStyle name="Normal 11 4" xfId="5563"/>
    <cellStyle name="Normal 11 4 10" xfId="5564"/>
    <cellStyle name="Normal 11 4 10 2" xfId="5565"/>
    <cellStyle name="Normal 11 4 11" xfId="5566"/>
    <cellStyle name="Normal 11 4 11 2" xfId="5567"/>
    <cellStyle name="Normal 11 4 12" xfId="5568"/>
    <cellStyle name="Normal 11 4 12 2" xfId="5569"/>
    <cellStyle name="Normal 11 4 13" xfId="5570"/>
    <cellStyle name="Normal 11 4 13 2" xfId="5571"/>
    <cellStyle name="Normal 11 4 14" xfId="5572"/>
    <cellStyle name="Normal 11 4 14 2" xfId="5573"/>
    <cellStyle name="Normal 11 4 15" xfId="5574"/>
    <cellStyle name="Normal 11 4 15 2" xfId="5575"/>
    <cellStyle name="Normal 11 4 16" xfId="5576"/>
    <cellStyle name="Normal 11 4 17" xfId="5577"/>
    <cellStyle name="Normal 11 4 18" xfId="17748"/>
    <cellStyle name="Normal 11 4 2" xfId="5578"/>
    <cellStyle name="Normal 11 4 2 10" xfId="5579"/>
    <cellStyle name="Normal 11 4 2 10 2" xfId="5580"/>
    <cellStyle name="Normal 11 4 2 11" xfId="5581"/>
    <cellStyle name="Normal 11 4 2 11 2" xfId="5582"/>
    <cellStyle name="Normal 11 4 2 12" xfId="5583"/>
    <cellStyle name="Normal 11 4 2 12 2" xfId="5584"/>
    <cellStyle name="Normal 11 4 2 13" xfId="5585"/>
    <cellStyle name="Normal 11 4 2 14" xfId="5586"/>
    <cellStyle name="Normal 11 4 2 15" xfId="17576"/>
    <cellStyle name="Normal 11 4 2 2" xfId="5587"/>
    <cellStyle name="Normal 11 4 2 2 2" xfId="5588"/>
    <cellStyle name="Normal 11 4 2 2 2 2" xfId="15284"/>
    <cellStyle name="Normal 11 4 2 2 2 3" xfId="16657"/>
    <cellStyle name="Normal 11 4 2 2 3" xfId="15982"/>
    <cellStyle name="Normal 11 4 2 2 4" xfId="17263"/>
    <cellStyle name="Normal 11 4 2 3" xfId="5589"/>
    <cellStyle name="Normal 11 4 2 3 2" xfId="5590"/>
    <cellStyle name="Normal 11 4 2 3 2 2" xfId="15632"/>
    <cellStyle name="Normal 11 4 2 3 3" xfId="16980"/>
    <cellStyle name="Normal 11 4 2 4" xfId="5591"/>
    <cellStyle name="Normal 11 4 2 4 2" xfId="5592"/>
    <cellStyle name="Normal 11 4 2 4 3" xfId="16327"/>
    <cellStyle name="Normal 11 4 2 5" xfId="5593"/>
    <cellStyle name="Normal 11 4 2 5 2" xfId="5594"/>
    <cellStyle name="Normal 11 4 2 6" xfId="5595"/>
    <cellStyle name="Normal 11 4 2 6 2" xfId="5596"/>
    <cellStyle name="Normal 11 4 2 7" xfId="5597"/>
    <cellStyle name="Normal 11 4 2 7 2" xfId="5598"/>
    <cellStyle name="Normal 11 4 2 8" xfId="5599"/>
    <cellStyle name="Normal 11 4 2 8 2" xfId="5600"/>
    <cellStyle name="Normal 11 4 2 9" xfId="5601"/>
    <cellStyle name="Normal 11 4 2 9 2" xfId="5602"/>
    <cellStyle name="Normal 11 4 3" xfId="5603"/>
    <cellStyle name="Normal 11 4 3 2" xfId="5604"/>
    <cellStyle name="Normal 11 4 3 2 2" xfId="15458"/>
    <cellStyle name="Normal 11 4 3 2 3" xfId="16820"/>
    <cellStyle name="Normal 11 4 3 3" xfId="16156"/>
    <cellStyle name="Normal 11 4 3 4" xfId="17403"/>
    <cellStyle name="Normal 11 4 4" xfId="5605"/>
    <cellStyle name="Normal 11 4 4 2" xfId="5606"/>
    <cellStyle name="Normal 11 4 4 2 2" xfId="15807"/>
    <cellStyle name="Normal 11 4 4 3" xfId="17131"/>
    <cellStyle name="Normal 11 4 5" xfId="5607"/>
    <cellStyle name="Normal 11 4 5 2" xfId="5608"/>
    <cellStyle name="Normal 11 4 5 3" xfId="17996"/>
    <cellStyle name="Normal 11 4 6" xfId="5609"/>
    <cellStyle name="Normal 11 4 6 2" xfId="5610"/>
    <cellStyle name="Normal 11 4 7" xfId="5611"/>
    <cellStyle name="Normal 11 4 7 2" xfId="5612"/>
    <cellStyle name="Normal 11 4 8" xfId="5613"/>
    <cellStyle name="Normal 11 4 8 2" xfId="5614"/>
    <cellStyle name="Normal 11 4 9" xfId="5615"/>
    <cellStyle name="Normal 11 4 9 2" xfId="5616"/>
    <cellStyle name="Normal 11 5" xfId="5617"/>
    <cellStyle name="Normal 11 5 2" xfId="5618"/>
    <cellStyle name="Normal 11 5 2 2" xfId="16734"/>
    <cellStyle name="Normal 11 5 2 2 2" xfId="15371"/>
    <cellStyle name="Normal 11 5 2 3" xfId="16069"/>
    <cellStyle name="Normal 11 5 2 4" xfId="17323"/>
    <cellStyle name="Normal 11 5 3" xfId="5619"/>
    <cellStyle name="Normal 11 5 3 2" xfId="15719"/>
    <cellStyle name="Normal 11 5 3 3" xfId="17056"/>
    <cellStyle name="Normal 11 5 4" xfId="5620"/>
    <cellStyle name="Normal 11 5 4 2" xfId="16412"/>
    <cellStyle name="Normal 11 5 5" xfId="5621"/>
    <cellStyle name="Normal 11 5 6" xfId="17663"/>
    <cellStyle name="Normal 11 6" xfId="5622"/>
    <cellStyle name="Normal 11 6 2" xfId="5623"/>
    <cellStyle name="Normal 11 6 2 2" xfId="15546"/>
    <cellStyle name="Normal 11 6 2 3" xfId="16906"/>
    <cellStyle name="Normal 11 6 3" xfId="5624"/>
    <cellStyle name="Normal 11 6 3 2" xfId="16244"/>
    <cellStyle name="Normal 11 6 4" xfId="5625"/>
    <cellStyle name="Normal 11 6 5" xfId="5626"/>
    <cellStyle name="Normal 11 6 6" xfId="17488"/>
    <cellStyle name="Normal 11 7" xfId="5627"/>
    <cellStyle name="Normal 11 7 2" xfId="5628"/>
    <cellStyle name="Normal 11 7 2 2" xfId="15894"/>
    <cellStyle name="Normal 11 7 3" xfId="5629"/>
    <cellStyle name="Normal 11 7 4" xfId="5630"/>
    <cellStyle name="Normal 11 7 5" xfId="5631"/>
    <cellStyle name="Normal 11 7 6" xfId="17206"/>
    <cellStyle name="Normal 11 8" xfId="5632"/>
    <cellStyle name="Normal 11 8 2" xfId="5633"/>
    <cellStyle name="Normal 11 8 3" xfId="5634"/>
    <cellStyle name="Normal 11 8 4" xfId="5635"/>
    <cellStyle name="Normal 11 8 5" xfId="5636"/>
    <cellStyle name="Normal 11 8 6" xfId="16572"/>
    <cellStyle name="Normal 11 9" xfId="5637"/>
    <cellStyle name="Normal 11 9 2" xfId="5638"/>
    <cellStyle name="Normal 11 9 3" xfId="5639"/>
    <cellStyle name="Normal 11 9 4" xfId="5640"/>
    <cellStyle name="Normal 11 9 5" xfId="5641"/>
    <cellStyle name="Normal 112" xfId="5642"/>
    <cellStyle name="Normal 112 2" xfId="5643"/>
    <cellStyle name="Normal 112 3" xfId="5644"/>
    <cellStyle name="Normal 112 4" xfId="5645"/>
    <cellStyle name="Normal 112 5" xfId="5646"/>
    <cellStyle name="Normal 112 6" xfId="5647"/>
    <cellStyle name="Normal 112 7" xfId="5648"/>
    <cellStyle name="Normal 113" xfId="5649"/>
    <cellStyle name="Normal 113 2" xfId="5650"/>
    <cellStyle name="Normal 113 3" xfId="5651"/>
    <cellStyle name="Normal 113 4" xfId="5652"/>
    <cellStyle name="Normal 113 5" xfId="5653"/>
    <cellStyle name="Normal 113 6" xfId="5654"/>
    <cellStyle name="Normal 113 7" xfId="5655"/>
    <cellStyle name="Normal 12" xfId="61"/>
    <cellStyle name="Normal 12 10" xfId="5656"/>
    <cellStyle name="Normal 12 10 2" xfId="5657"/>
    <cellStyle name="Normal 12 11" xfId="5658"/>
    <cellStyle name="Normal 12 11 2" xfId="5659"/>
    <cellStyle name="Normal 12 12" xfId="5660"/>
    <cellStyle name="Normal 12 13" xfId="5661"/>
    <cellStyle name="Normal 12 14" xfId="5662"/>
    <cellStyle name="Normal 12 15" xfId="5663"/>
    <cellStyle name="Normal 12 16" xfId="5664"/>
    <cellStyle name="Normal 12 17" xfId="17831"/>
    <cellStyle name="Normal 12 2" xfId="5665"/>
    <cellStyle name="Normal 12 2 2" xfId="5666"/>
    <cellStyle name="Normal 12 2 2 2" xfId="5667"/>
    <cellStyle name="Normal 12 2 2 2 2" xfId="17514"/>
    <cellStyle name="Normal 12 2 2 2 2 2" xfId="17224"/>
    <cellStyle name="Normal 12 2 2 2 2 2 2" xfId="16597"/>
    <cellStyle name="Normal 12 2 2 2 2 2 2 2" xfId="15224"/>
    <cellStyle name="Normal 12 2 2 2 2 2 3" xfId="15920"/>
    <cellStyle name="Normal 12 2 2 2 2 3" xfId="17872"/>
    <cellStyle name="Normal 12 2 2 2 2 3 2" xfId="15570"/>
    <cellStyle name="Normal 12 2 2 2 2 4" xfId="16268"/>
    <cellStyle name="Normal 12 2 2 2 3" xfId="17347"/>
    <cellStyle name="Normal 12 2 2 2 3 2" xfId="16760"/>
    <cellStyle name="Normal 12 2 2 2 3 2 2" xfId="15397"/>
    <cellStyle name="Normal 12 2 2 2 3 3" xfId="16095"/>
    <cellStyle name="Normal 12 2 2 2 4" xfId="17959"/>
    <cellStyle name="Normal 12 2 2 2 4 2" xfId="15745"/>
    <cellStyle name="Normal 12 2 2 2 5" xfId="16436"/>
    <cellStyle name="Normal 12 2 2 2 6" xfId="17689"/>
    <cellStyle name="Normal 12 2 2 3" xfId="5668"/>
    <cellStyle name="Normal 12 2 2 3 2" xfId="14952"/>
    <cellStyle name="Normal 12 2 2 3 2 2" xfId="16682"/>
    <cellStyle name="Normal 12 2 2 3 2 2 2" xfId="15310"/>
    <cellStyle name="Normal 12 2 2 3 2 3" xfId="16007"/>
    <cellStyle name="Normal 12 2 2 3 3" xfId="17005"/>
    <cellStyle name="Normal 12 2 2 3 3 2" xfId="15658"/>
    <cellStyle name="Normal 12 2 2 3 4" xfId="16353"/>
    <cellStyle name="Normal 12 2 2 3 5" xfId="17602"/>
    <cellStyle name="Normal 12 2 2 4" xfId="5669"/>
    <cellStyle name="Normal 12 2 2 4 2" xfId="16845"/>
    <cellStyle name="Normal 12 2 2 4 2 2" xfId="15484"/>
    <cellStyle name="Normal 12 2 2 4 3" xfId="16182"/>
    <cellStyle name="Normal 12 2 2 4 4" xfId="17428"/>
    <cellStyle name="Normal 12 2 2 5" xfId="17154"/>
    <cellStyle name="Normal 12 2 2 5 2" xfId="15832"/>
    <cellStyle name="Normal 12 2 2 6" xfId="16510"/>
    <cellStyle name="Normal 12 2 2 7" xfId="17774"/>
    <cellStyle name="Normal 12 2 3" xfId="5670"/>
    <cellStyle name="Normal 12 2 3 2" xfId="17558"/>
    <cellStyle name="Normal 12 2 3 2 2" xfId="17247"/>
    <cellStyle name="Normal 12 2 3 2 2 2" xfId="16640"/>
    <cellStyle name="Normal 12 2 3 2 2 2 2" xfId="15266"/>
    <cellStyle name="Normal 12 2 3 2 2 3" xfId="15964"/>
    <cellStyle name="Normal 12 2 3 2 3" xfId="16963"/>
    <cellStyle name="Normal 12 2 3 2 3 2" xfId="15614"/>
    <cellStyle name="Normal 12 2 3 2 4" xfId="16311"/>
    <cellStyle name="Normal 12 2 3 3" xfId="17950"/>
    <cellStyle name="Normal 12 2 3 3 2" xfId="16802"/>
    <cellStyle name="Normal 12 2 3 3 2 2" xfId="15441"/>
    <cellStyle name="Normal 12 2 3 3 3" xfId="16139"/>
    <cellStyle name="Normal 12 2 3 4" xfId="17114"/>
    <cellStyle name="Normal 12 2 3 4 2" xfId="15789"/>
    <cellStyle name="Normal 12 2 3 5" xfId="16479"/>
    <cellStyle name="Normal 12 2 3 6" xfId="17731"/>
    <cellStyle name="Normal 12 2 4" xfId="5671"/>
    <cellStyle name="Normal 12 2 4 2" xfId="17306"/>
    <cellStyle name="Normal 12 2 4 2 2" xfId="16718"/>
    <cellStyle name="Normal 12 2 4 2 2 2" xfId="15353"/>
    <cellStyle name="Normal 12 2 4 2 3" xfId="16051"/>
    <cellStyle name="Normal 12 2 4 3" xfId="17044"/>
    <cellStyle name="Normal 12 2 4 3 2" xfId="15702"/>
    <cellStyle name="Normal 12 2 4 4" xfId="16394"/>
    <cellStyle name="Normal 12 2 4 5" xfId="17645"/>
    <cellStyle name="Normal 12 2 5" xfId="5672"/>
    <cellStyle name="Normal 12 2 5 2" xfId="16889"/>
    <cellStyle name="Normal 12 2 5 2 2" xfId="15528"/>
    <cellStyle name="Normal 12 2 5 3" xfId="16226"/>
    <cellStyle name="Normal 12 2 5 4" xfId="17472"/>
    <cellStyle name="Normal 12 2 6" xfId="17192"/>
    <cellStyle name="Normal 12 2 6 2" xfId="15876"/>
    <cellStyle name="Normal 12 2 7" xfId="16554"/>
    <cellStyle name="Normal 12 2 8" xfId="17823"/>
    <cellStyle name="Normal 12 3" xfId="5673"/>
    <cellStyle name="Normal 12 3 2" xfId="17705"/>
    <cellStyle name="Normal 12 3 2 2" xfId="17531"/>
    <cellStyle name="Normal 12 3 2 2 2" xfId="17232"/>
    <cellStyle name="Normal 12 3 2 2 2 2" xfId="16614"/>
    <cellStyle name="Normal 12 3 2 2 2 2 2" xfId="15241"/>
    <cellStyle name="Normal 12 3 2 2 2 3" xfId="15937"/>
    <cellStyle name="Normal 12 3 2 2 3" xfId="16936"/>
    <cellStyle name="Normal 12 3 2 2 3 2" xfId="15587"/>
    <cellStyle name="Normal 12 3 2 2 4" xfId="16284"/>
    <cellStyle name="Normal 12 3 2 3" xfId="17360"/>
    <cellStyle name="Normal 12 3 2 3 2" xfId="16775"/>
    <cellStyle name="Normal 12 3 2 3 2 2" xfId="15414"/>
    <cellStyle name="Normal 12 3 2 3 3" xfId="16112"/>
    <cellStyle name="Normal 12 3 2 4" xfId="17089"/>
    <cellStyle name="Normal 12 3 2 4 2" xfId="15762"/>
    <cellStyle name="Normal 12 3 2 5" xfId="16452"/>
    <cellStyle name="Normal 12 3 3" xfId="17619"/>
    <cellStyle name="Normal 12 3 3 2" xfId="17289"/>
    <cellStyle name="Normal 12 3 3 2 2" xfId="16697"/>
    <cellStyle name="Normal 12 3 3 2 2 2" xfId="15327"/>
    <cellStyle name="Normal 12 3 3 2 3" xfId="16024"/>
    <cellStyle name="Normal 12 3 3 3" xfId="17020"/>
    <cellStyle name="Normal 12 3 3 3 2" xfId="15675"/>
    <cellStyle name="Normal 12 3 3 4" xfId="16368"/>
    <cellStyle name="Normal 12 3 4" xfId="17445"/>
    <cellStyle name="Normal 12 3 4 2" xfId="16862"/>
    <cellStyle name="Normal 12 3 4 2 2" xfId="15501"/>
    <cellStyle name="Normal 12 3 4 3" xfId="16199"/>
    <cellStyle name="Normal 12 3 5" xfId="17169"/>
    <cellStyle name="Normal 12 3 5 2" xfId="15849"/>
    <cellStyle name="Normal 12 3 6" xfId="16527"/>
    <cellStyle name="Normal 12 3 7" xfId="17789"/>
    <cellStyle name="Normal 12 4" xfId="5674"/>
    <cellStyle name="Normal 12 4 2" xfId="5675"/>
    <cellStyle name="Normal 12 4 2 2" xfId="17262"/>
    <cellStyle name="Normal 12 4 2 2 2" xfId="16656"/>
    <cellStyle name="Normal 12 4 2 2 2 2" xfId="15283"/>
    <cellStyle name="Normal 12 4 2 2 3" xfId="15981"/>
    <cellStyle name="Normal 12 4 2 3" xfId="16979"/>
    <cellStyle name="Normal 12 4 2 3 2" xfId="15631"/>
    <cellStyle name="Normal 12 4 2 4" xfId="16326"/>
    <cellStyle name="Normal 12 4 2 5" xfId="17575"/>
    <cellStyle name="Normal 12 4 3" xfId="17402"/>
    <cellStyle name="Normal 12 4 3 2" xfId="16819"/>
    <cellStyle name="Normal 12 4 3 2 2" xfId="15457"/>
    <cellStyle name="Normal 12 4 3 3" xfId="16155"/>
    <cellStyle name="Normal 12 4 4" xfId="17130"/>
    <cellStyle name="Normal 12 4 4 2" xfId="15806"/>
    <cellStyle name="Normal 12 4 5" xfId="16491"/>
    <cellStyle name="Normal 12 4 6" xfId="17747"/>
    <cellStyle name="Normal 12 5" xfId="5676"/>
    <cellStyle name="Normal 12 5 2" xfId="5677"/>
    <cellStyle name="Normal 12 5 2 2" xfId="16733"/>
    <cellStyle name="Normal 12 5 2 2 2" xfId="15370"/>
    <cellStyle name="Normal 12 5 2 3" xfId="16068"/>
    <cellStyle name="Normal 12 5 2 4" xfId="17322"/>
    <cellStyle name="Normal 12 5 3" xfId="17055"/>
    <cellStyle name="Normal 12 5 3 2" xfId="15718"/>
    <cellStyle name="Normal 12 5 4" xfId="16411"/>
    <cellStyle name="Normal 12 5 5" xfId="17662"/>
    <cellStyle name="Normal 12 6" xfId="5678"/>
    <cellStyle name="Normal 12 6 2" xfId="5679"/>
    <cellStyle name="Normal 12 6 2 2" xfId="15545"/>
    <cellStyle name="Normal 12 6 2 3" xfId="16905"/>
    <cellStyle name="Normal 12 6 3" xfId="16243"/>
    <cellStyle name="Normal 12 6 4" xfId="17487"/>
    <cellStyle name="Normal 12 7" xfId="5680"/>
    <cellStyle name="Normal 12 7 2" xfId="5681"/>
    <cellStyle name="Normal 12 7 2 2" xfId="15893"/>
    <cellStyle name="Normal 12 7 3" xfId="17205"/>
    <cellStyle name="Normal 12 8" xfId="5682"/>
    <cellStyle name="Normal 12 8 2" xfId="5683"/>
    <cellStyle name="Normal 12 8 3" xfId="16571"/>
    <cellStyle name="Normal 12 9" xfId="5684"/>
    <cellStyle name="Normal 12 9 2" xfId="5685"/>
    <cellStyle name="Normal 12_Standard report template June 2010" xfId="5686"/>
    <cellStyle name="Normal 122" xfId="5687"/>
    <cellStyle name="Normal 122 2" xfId="5688"/>
    <cellStyle name="Normal 122 3" xfId="5689"/>
    <cellStyle name="Normal 122 4" xfId="5690"/>
    <cellStyle name="Normal 122 5" xfId="5691"/>
    <cellStyle name="Normal 122 6" xfId="5692"/>
    <cellStyle name="Normal 122 7" xfId="5693"/>
    <cellStyle name="Normal 123" xfId="5694"/>
    <cellStyle name="Normal 123 2" xfId="5695"/>
    <cellStyle name="Normal 123 3" xfId="5696"/>
    <cellStyle name="Normal 123 4" xfId="5697"/>
    <cellStyle name="Normal 123 5" xfId="5698"/>
    <cellStyle name="Normal 123 6" xfId="5699"/>
    <cellStyle name="Normal 123 7" xfId="5700"/>
    <cellStyle name="Normal 124" xfId="5701"/>
    <cellStyle name="Normal 124 2" xfId="5702"/>
    <cellStyle name="Normal 124 3" xfId="5703"/>
    <cellStyle name="Normal 124 4" xfId="5704"/>
    <cellStyle name="Normal 124 5" xfId="5705"/>
    <cellStyle name="Normal 124 6" xfId="5706"/>
    <cellStyle name="Normal 124 7" xfId="5707"/>
    <cellStyle name="Normal 125" xfId="5708"/>
    <cellStyle name="Normal 125 2" xfId="5709"/>
    <cellStyle name="Normal 125 3" xfId="5710"/>
    <cellStyle name="Normal 125 4" xfId="5711"/>
    <cellStyle name="Normal 125 5" xfId="5712"/>
    <cellStyle name="Normal 125 6" xfId="5713"/>
    <cellStyle name="Normal 125 7" xfId="5714"/>
    <cellStyle name="Normal 126" xfId="5715"/>
    <cellStyle name="Normal 126 2" xfId="5716"/>
    <cellStyle name="Normal 126 3" xfId="5717"/>
    <cellStyle name="Normal 126 4" xfId="5718"/>
    <cellStyle name="Normal 126 5" xfId="5719"/>
    <cellStyle name="Normal 126 6" xfId="5720"/>
    <cellStyle name="Normal 126 7" xfId="5721"/>
    <cellStyle name="Normal 127" xfId="5722"/>
    <cellStyle name="Normal 127 2" xfId="5723"/>
    <cellStyle name="Normal 127 3" xfId="5724"/>
    <cellStyle name="Normal 127 4" xfId="5725"/>
    <cellStyle name="Normal 127 5" xfId="5726"/>
    <cellStyle name="Normal 127 6" xfId="5727"/>
    <cellStyle name="Normal 127 7" xfId="5728"/>
    <cellStyle name="Normal 128" xfId="5729"/>
    <cellStyle name="Normal 128 2" xfId="5730"/>
    <cellStyle name="Normal 128 3" xfId="5731"/>
    <cellStyle name="Normal 128 4" xfId="5732"/>
    <cellStyle name="Normal 128 5" xfId="5733"/>
    <cellStyle name="Normal 128 6" xfId="5734"/>
    <cellStyle name="Normal 128 7" xfId="5735"/>
    <cellStyle name="Normal 129" xfId="5736"/>
    <cellStyle name="Normal 129 2" xfId="5737"/>
    <cellStyle name="Normal 129 3" xfId="5738"/>
    <cellStyle name="Normal 129 4" xfId="5739"/>
    <cellStyle name="Normal 129 5" xfId="5740"/>
    <cellStyle name="Normal 129 6" xfId="5741"/>
    <cellStyle name="Normal 129 7" xfId="5742"/>
    <cellStyle name="Normal 13" xfId="62"/>
    <cellStyle name="Normal 13 2" xfId="510"/>
    <cellStyle name="Normal 13 2 2" xfId="5744"/>
    <cellStyle name="Normal 13 2 2 2" xfId="17688"/>
    <cellStyle name="Normal 13 2 2 2 2" xfId="17513"/>
    <cellStyle name="Normal 13 2 2 2 2 2" xfId="17223"/>
    <cellStyle name="Normal 13 2 2 2 2 2 2" xfId="16596"/>
    <cellStyle name="Normal 13 2 2 2 2 2 2 2" xfId="15223"/>
    <cellStyle name="Normal 13 2 2 2 2 2 3" xfId="15919"/>
    <cellStyle name="Normal 13 2 2 2 2 3" xfId="17868"/>
    <cellStyle name="Normal 13 2 2 2 2 3 2" xfId="15569"/>
    <cellStyle name="Normal 13 2 2 2 2 4" xfId="16267"/>
    <cellStyle name="Normal 13 2 2 2 3" xfId="17346"/>
    <cellStyle name="Normal 13 2 2 2 3 2" xfId="16759"/>
    <cellStyle name="Normal 13 2 2 2 3 2 2" xfId="15396"/>
    <cellStyle name="Normal 13 2 2 2 3 3" xfId="16094"/>
    <cellStyle name="Normal 13 2 2 2 4" xfId="17961"/>
    <cellStyle name="Normal 13 2 2 2 4 2" xfId="15744"/>
    <cellStyle name="Normal 13 2 2 2 5" xfId="16435"/>
    <cellStyle name="Normal 13 2 2 3" xfId="17601"/>
    <cellStyle name="Normal 13 2 2 3 2" xfId="14951"/>
    <cellStyle name="Normal 13 2 2 3 2 2" xfId="16681"/>
    <cellStyle name="Normal 13 2 2 3 2 2 2" xfId="15309"/>
    <cellStyle name="Normal 13 2 2 3 2 3" xfId="16006"/>
    <cellStyle name="Normal 13 2 2 3 3" xfId="17004"/>
    <cellStyle name="Normal 13 2 2 3 3 2" xfId="15657"/>
    <cellStyle name="Normal 13 2 2 3 4" xfId="16352"/>
    <cellStyle name="Normal 13 2 2 4" xfId="17427"/>
    <cellStyle name="Normal 13 2 2 4 2" xfId="16844"/>
    <cellStyle name="Normal 13 2 2 4 2 2" xfId="15483"/>
    <cellStyle name="Normal 13 2 2 4 3" xfId="16181"/>
    <cellStyle name="Normal 13 2 2 5" xfId="17153"/>
    <cellStyle name="Normal 13 2 2 5 2" xfId="15831"/>
    <cellStyle name="Normal 13 2 2 6" xfId="16509"/>
    <cellStyle name="Normal 13 2 2 7" xfId="17773"/>
    <cellStyle name="Normal 13 2 3" xfId="14920"/>
    <cellStyle name="Normal 13 2 3 2" xfId="17557"/>
    <cellStyle name="Normal 13 2 3 2 2" xfId="14945"/>
    <cellStyle name="Normal 13 2 3 2 2 2" xfId="16639"/>
    <cellStyle name="Normal 13 2 3 2 2 2 2" xfId="15265"/>
    <cellStyle name="Normal 13 2 3 2 2 3" xfId="15963"/>
    <cellStyle name="Normal 13 2 3 2 3" xfId="16962"/>
    <cellStyle name="Normal 13 2 3 2 3 2" xfId="15613"/>
    <cellStyle name="Normal 13 2 3 2 4" xfId="16310"/>
    <cellStyle name="Normal 13 2 3 3" xfId="17385"/>
    <cellStyle name="Normal 13 2 3 3 2" xfId="16801"/>
    <cellStyle name="Normal 13 2 3 3 2 2" xfId="15440"/>
    <cellStyle name="Normal 13 2 3 3 3" xfId="16138"/>
    <cellStyle name="Normal 13 2 3 4" xfId="17113"/>
    <cellStyle name="Normal 13 2 3 4 2" xfId="15788"/>
    <cellStyle name="Normal 13 2 3 5" xfId="16478"/>
    <cellStyle name="Normal 13 2 4" xfId="17644"/>
    <cellStyle name="Normal 13 2 4 2" xfId="17305"/>
    <cellStyle name="Normal 13 2 4 2 2" xfId="16717"/>
    <cellStyle name="Normal 13 2 4 2 2 2" xfId="15352"/>
    <cellStyle name="Normal 13 2 4 2 3" xfId="16050"/>
    <cellStyle name="Normal 13 2 4 3" xfId="17043"/>
    <cellStyle name="Normal 13 2 4 3 2" xfId="15701"/>
    <cellStyle name="Normal 13 2 4 4" xfId="16393"/>
    <cellStyle name="Normal 13 2 5" xfId="17471"/>
    <cellStyle name="Normal 13 2 5 2" xfId="16888"/>
    <cellStyle name="Normal 13 2 5 2 2" xfId="15527"/>
    <cellStyle name="Normal 13 2 5 3" xfId="16225"/>
    <cellStyle name="Normal 13 2 6" xfId="17191"/>
    <cellStyle name="Normal 13 2 6 2" xfId="15875"/>
    <cellStyle name="Normal 13 2 7" xfId="16553"/>
    <cellStyle name="Normal 13 2 8" xfId="5743"/>
    <cellStyle name="Normal 13 3" xfId="258"/>
    <cellStyle name="Normal 13 3 2" xfId="17704"/>
    <cellStyle name="Normal 13 3 2 2" xfId="17530"/>
    <cellStyle name="Normal 13 3 2 2 2" xfId="17231"/>
    <cellStyle name="Normal 13 3 2 2 2 2" xfId="16613"/>
    <cellStyle name="Normal 13 3 2 2 2 2 2" xfId="15240"/>
    <cellStyle name="Normal 13 3 2 2 2 3" xfId="15936"/>
    <cellStyle name="Normal 13 3 2 2 3" xfId="16935"/>
    <cellStyle name="Normal 13 3 2 2 3 2" xfId="15586"/>
    <cellStyle name="Normal 13 3 2 2 4" xfId="16283"/>
    <cellStyle name="Normal 13 3 2 3" xfId="17359"/>
    <cellStyle name="Normal 13 3 2 3 2" xfId="16774"/>
    <cellStyle name="Normal 13 3 2 3 2 2" xfId="15413"/>
    <cellStyle name="Normal 13 3 2 3 3" xfId="16111"/>
    <cellStyle name="Normal 13 3 2 4" xfId="17088"/>
    <cellStyle name="Normal 13 3 2 4 2" xfId="15761"/>
    <cellStyle name="Normal 13 3 2 5" xfId="16451"/>
    <cellStyle name="Normal 13 3 3" xfId="17618"/>
    <cellStyle name="Normal 13 3 3 2" xfId="17288"/>
    <cellStyle name="Normal 13 3 3 2 2" xfId="16696"/>
    <cellStyle name="Normal 13 3 3 2 2 2" xfId="15326"/>
    <cellStyle name="Normal 13 3 3 2 3" xfId="16023"/>
    <cellStyle name="Normal 13 3 3 3" xfId="17019"/>
    <cellStyle name="Normal 13 3 3 3 2" xfId="15674"/>
    <cellStyle name="Normal 13 3 3 4" xfId="16367"/>
    <cellStyle name="Normal 13 3 4" xfId="17444"/>
    <cellStyle name="Normal 13 3 4 2" xfId="16861"/>
    <cellStyle name="Normal 13 3 4 2 2" xfId="15500"/>
    <cellStyle name="Normal 13 3 4 3" xfId="16198"/>
    <cellStyle name="Normal 13 3 5" xfId="17168"/>
    <cellStyle name="Normal 13 3 5 2" xfId="15848"/>
    <cellStyle name="Normal 13 3 6" xfId="16526"/>
    <cellStyle name="Normal 13 3 7" xfId="17788"/>
    <cellStyle name="Normal 13 4" xfId="14822"/>
    <cellStyle name="Normal 13 4 2" xfId="17574"/>
    <cellStyle name="Normal 13 4 2 2" xfId="17261"/>
    <cellStyle name="Normal 13 4 2 2 2" xfId="16655"/>
    <cellStyle name="Normal 13 4 2 2 2 2" xfId="15282"/>
    <cellStyle name="Normal 13 4 2 2 3" xfId="15980"/>
    <cellStyle name="Normal 13 4 2 3" xfId="16978"/>
    <cellStyle name="Normal 13 4 2 3 2" xfId="15630"/>
    <cellStyle name="Normal 13 4 2 4" xfId="16325"/>
    <cellStyle name="Normal 13 4 3" xfId="17401"/>
    <cellStyle name="Normal 13 4 3 2" xfId="16818"/>
    <cellStyle name="Normal 13 4 3 2 2" xfId="15456"/>
    <cellStyle name="Normal 13 4 3 3" xfId="16154"/>
    <cellStyle name="Normal 13 4 4" xfId="17129"/>
    <cellStyle name="Normal 13 4 4 2" xfId="15805"/>
    <cellStyle name="Normal 13 4 5" xfId="16490"/>
    <cellStyle name="Normal 13 5" xfId="17661"/>
    <cellStyle name="Normal 13 5 2" xfId="17978"/>
    <cellStyle name="Normal 13 5 2 2" xfId="16732"/>
    <cellStyle name="Normal 13 5 2 2 2" xfId="15369"/>
    <cellStyle name="Normal 13 5 2 3" xfId="16067"/>
    <cellStyle name="Normal 13 5 3" xfId="17054"/>
    <cellStyle name="Normal 13 5 3 2" xfId="15717"/>
    <cellStyle name="Normal 13 5 4" xfId="16410"/>
    <cellStyle name="Normal 13 6" xfId="17486"/>
    <cellStyle name="Normal 13 6 2" xfId="16904"/>
    <cellStyle name="Normal 13 6 2 2" xfId="15544"/>
    <cellStyle name="Normal 13 6 3" xfId="16242"/>
    <cellStyle name="Normal 13 7" xfId="17204"/>
    <cellStyle name="Normal 13 7 2" xfId="15892"/>
    <cellStyle name="Normal 13 8" xfId="16570"/>
    <cellStyle name="Normal 13 9" xfId="15018"/>
    <cellStyle name="Normal 130" xfId="5745"/>
    <cellStyle name="Normal 130 2" xfId="5746"/>
    <cellStyle name="Normal 130 3" xfId="5747"/>
    <cellStyle name="Normal 130 4" xfId="5748"/>
    <cellStyle name="Normal 130 5" xfId="5749"/>
    <cellStyle name="Normal 130 6" xfId="5750"/>
    <cellStyle name="Normal 130 7" xfId="5751"/>
    <cellStyle name="Normal 134" xfId="5752"/>
    <cellStyle name="Normal 134 2" xfId="5753"/>
    <cellStyle name="Normal 134 3" xfId="5754"/>
    <cellStyle name="Normal 134 4" xfId="5755"/>
    <cellStyle name="Normal 134 5" xfId="5756"/>
    <cellStyle name="Normal 134 6" xfId="5757"/>
    <cellStyle name="Normal 134 7" xfId="5758"/>
    <cellStyle name="Normal 135" xfId="5759"/>
    <cellStyle name="Normal 135 2" xfId="5760"/>
    <cellStyle name="Normal 135 3" xfId="5761"/>
    <cellStyle name="Normal 135 4" xfId="5762"/>
    <cellStyle name="Normal 135 5" xfId="5763"/>
    <cellStyle name="Normal 135 6" xfId="5764"/>
    <cellStyle name="Normal 135 7" xfId="5765"/>
    <cellStyle name="Normal 136" xfId="5766"/>
    <cellStyle name="Normal 136 2" xfId="5767"/>
    <cellStyle name="Normal 136 3" xfId="5768"/>
    <cellStyle name="Normal 136 4" xfId="5769"/>
    <cellStyle name="Normal 136 5" xfId="5770"/>
    <cellStyle name="Normal 136 6" xfId="5771"/>
    <cellStyle name="Normal 136 7" xfId="5772"/>
    <cellStyle name="Normal 14" xfId="10"/>
    <cellStyle name="Normal 14 10" xfId="5773"/>
    <cellStyle name="Normal 14 10 2" xfId="5774"/>
    <cellStyle name="Normal 14 10 3" xfId="5775"/>
    <cellStyle name="Normal 14 10 4" xfId="5776"/>
    <cellStyle name="Normal 14 11" xfId="5777"/>
    <cellStyle name="Normal 14 11 2" xfId="5778"/>
    <cellStyle name="Normal 14 12" xfId="5779"/>
    <cellStyle name="Normal 14 12 2" xfId="5780"/>
    <cellStyle name="Normal 14 13" xfId="5781"/>
    <cellStyle name="Normal 14 13 2" xfId="5782"/>
    <cellStyle name="Normal 14 14" xfId="5783"/>
    <cellStyle name="Normal 14 14 2" xfId="5784"/>
    <cellStyle name="Normal 14 15" xfId="5785"/>
    <cellStyle name="Normal 14 16" xfId="5786"/>
    <cellStyle name="Normal 14 2" xfId="33"/>
    <cellStyle name="Normal 14 2 2" xfId="5787"/>
    <cellStyle name="Normal 14 2 2 2" xfId="5788"/>
    <cellStyle name="Normal 14 2 3" xfId="5789"/>
    <cellStyle name="Normal 14 2 4" xfId="5790"/>
    <cellStyle name="Normal 14 2 5" xfId="5791"/>
    <cellStyle name="Normal 14 3" xfId="5792"/>
    <cellStyle name="Normal 14 3 2" xfId="5793"/>
    <cellStyle name="Normal 14 3 3" xfId="5794"/>
    <cellStyle name="Normal 14 3 4" xfId="5795"/>
    <cellStyle name="Normal 14 3 5" xfId="5796"/>
    <cellStyle name="Normal 14 4" xfId="5797"/>
    <cellStyle name="Normal 14 4 2" xfId="5798"/>
    <cellStyle name="Normal 14 4 3" xfId="5799"/>
    <cellStyle name="Normal 14 4 4" xfId="5800"/>
    <cellStyle name="Normal 14 4 5" xfId="5801"/>
    <cellStyle name="Normal 14 5" xfId="5802"/>
    <cellStyle name="Normal 14 5 2" xfId="5803"/>
    <cellStyle name="Normal 14 5 3" xfId="5804"/>
    <cellStyle name="Normal 14 5 4" xfId="5805"/>
    <cellStyle name="Normal 14 5 5" xfId="5806"/>
    <cellStyle name="Normal 14 6" xfId="5807"/>
    <cellStyle name="Normal 14 6 2" xfId="5808"/>
    <cellStyle name="Normal 14 6 3" xfId="5809"/>
    <cellStyle name="Normal 14 6 4" xfId="5810"/>
    <cellStyle name="Normal 14 6 5" xfId="5811"/>
    <cellStyle name="Normal 14 7" xfId="5812"/>
    <cellStyle name="Normal 14 7 2" xfId="5813"/>
    <cellStyle name="Normal 14 7 3" xfId="5814"/>
    <cellStyle name="Normal 14 7 4" xfId="5815"/>
    <cellStyle name="Normal 14 7 5" xfId="5816"/>
    <cellStyle name="Normal 14 8" xfId="5817"/>
    <cellStyle name="Normal 14 8 2" xfId="5818"/>
    <cellStyle name="Normal 14 8 3" xfId="5819"/>
    <cellStyle name="Normal 14 8 4" xfId="5820"/>
    <cellStyle name="Normal 14 8 5" xfId="5821"/>
    <cellStyle name="Normal 14 9" xfId="5822"/>
    <cellStyle name="Normal 14 9 2" xfId="5823"/>
    <cellStyle name="Normal 14 9 3" xfId="5824"/>
    <cellStyle name="Normal 14 9 4" xfId="5825"/>
    <cellStyle name="Normal 14 9 5" xfId="5826"/>
    <cellStyle name="Normal 140" xfId="5827"/>
    <cellStyle name="Normal 140 2" xfId="5828"/>
    <cellStyle name="Normal 140 3" xfId="5829"/>
    <cellStyle name="Normal 140 4" xfId="5830"/>
    <cellStyle name="Normal 140 5" xfId="5831"/>
    <cellStyle name="Normal 140 6" xfId="5832"/>
    <cellStyle name="Normal 140 7" xfId="5833"/>
    <cellStyle name="Normal 141" xfId="5834"/>
    <cellStyle name="Normal 141 2" xfId="5835"/>
    <cellStyle name="Normal 141 3" xfId="5836"/>
    <cellStyle name="Normal 141 4" xfId="5837"/>
    <cellStyle name="Normal 141 5" xfId="5838"/>
    <cellStyle name="Normal 141 6" xfId="5839"/>
    <cellStyle name="Normal 141 7" xfId="5840"/>
    <cellStyle name="Normal 142" xfId="5841"/>
    <cellStyle name="Normal 142 2" xfId="5842"/>
    <cellStyle name="Normal 142 3" xfId="5843"/>
    <cellStyle name="Normal 142 4" xfId="5844"/>
    <cellStyle name="Normal 142 5" xfId="5845"/>
    <cellStyle name="Normal 142 6" xfId="5846"/>
    <cellStyle name="Normal 142 7" xfId="5847"/>
    <cellStyle name="Normal 143" xfId="5848"/>
    <cellStyle name="Normal 143 2" xfId="5849"/>
    <cellStyle name="Normal 143 3" xfId="5850"/>
    <cellStyle name="Normal 143 4" xfId="5851"/>
    <cellStyle name="Normal 143 5" xfId="5852"/>
    <cellStyle name="Normal 143 6" xfId="5853"/>
    <cellStyle name="Normal 143 7" xfId="5854"/>
    <cellStyle name="Normal 144" xfId="5855"/>
    <cellStyle name="Normal 144 2" xfId="5856"/>
    <cellStyle name="Normal 144 3" xfId="5857"/>
    <cellStyle name="Normal 144 4" xfId="5858"/>
    <cellStyle name="Normal 144 5" xfId="5859"/>
    <cellStyle name="Normal 144 6" xfId="5860"/>
    <cellStyle name="Normal 144 7" xfId="5861"/>
    <cellStyle name="Normal 15" xfId="63"/>
    <cellStyle name="Normal 15 10" xfId="5863"/>
    <cellStyle name="Normal 15 10 2" xfId="5864"/>
    <cellStyle name="Normal 15 10 3" xfId="5865"/>
    <cellStyle name="Normal 15 10 4" xfId="5866"/>
    <cellStyle name="Normal 15 11" xfId="5867"/>
    <cellStyle name="Normal 15 11 2" xfId="5868"/>
    <cellStyle name="Normal 15 11 3" xfId="5869"/>
    <cellStyle name="Normal 15 12" xfId="5870"/>
    <cellStyle name="Normal 15 12 2" xfId="5871"/>
    <cellStyle name="Normal 15 13" xfId="5872"/>
    <cellStyle name="Normal 15 13 2" xfId="5873"/>
    <cellStyle name="Normal 15 14" xfId="5874"/>
    <cellStyle name="Normal 15 14 2" xfId="5875"/>
    <cellStyle name="Normal 15 15" xfId="5876"/>
    <cellStyle name="Normal 15 15 2" xfId="5877"/>
    <cellStyle name="Normal 15 16" xfId="5878"/>
    <cellStyle name="Normal 15 16 2" xfId="5879"/>
    <cellStyle name="Normal 15 17" xfId="5880"/>
    <cellStyle name="Normal 15 17 2" xfId="5881"/>
    <cellStyle name="Normal 15 18" xfId="5882"/>
    <cellStyle name="Normal 15 19" xfId="14823"/>
    <cellStyle name="Normal 15 2" xfId="5883"/>
    <cellStyle name="Normal 15 2 2" xfId="5884"/>
    <cellStyle name="Normal 15 2 2 2" xfId="5885"/>
    <cellStyle name="Normal 15 2 2 2 2" xfId="17510"/>
    <cellStyle name="Normal 15 2 2 2 2 2" xfId="17221"/>
    <cellStyle name="Normal 15 2 2 2 2 2 2" xfId="16593"/>
    <cellStyle name="Normal 15 2 2 2 2 2 2 2" xfId="15220"/>
    <cellStyle name="Normal 15 2 2 2 2 2 3" xfId="15916"/>
    <cellStyle name="Normal 15 2 2 2 2 3" xfId="16922"/>
    <cellStyle name="Normal 15 2 2 2 2 3 2" xfId="15566"/>
    <cellStyle name="Normal 15 2 2 2 2 4" xfId="16264"/>
    <cellStyle name="Normal 15 2 2 2 3" xfId="17343"/>
    <cellStyle name="Normal 15 2 2 2 3 2" xfId="16756"/>
    <cellStyle name="Normal 15 2 2 2 3 2 2" xfId="15393"/>
    <cellStyle name="Normal 15 2 2 2 3 3" xfId="16091"/>
    <cellStyle name="Normal 15 2 2 2 4" xfId="17955"/>
    <cellStyle name="Normal 15 2 2 2 4 2" xfId="15741"/>
    <cellStyle name="Normal 15 2 2 2 5" xfId="16432"/>
    <cellStyle name="Normal 15 2 2 2 6" xfId="17685"/>
    <cellStyle name="Normal 15 2 2 3" xfId="17598"/>
    <cellStyle name="Normal 15 2 2 3 2" xfId="17276"/>
    <cellStyle name="Normal 15 2 2 3 2 2" xfId="16678"/>
    <cellStyle name="Normal 15 2 2 3 2 2 2" xfId="15306"/>
    <cellStyle name="Normal 15 2 2 3 2 3" xfId="16003"/>
    <cellStyle name="Normal 15 2 2 3 3" xfId="17001"/>
    <cellStyle name="Normal 15 2 2 3 3 2" xfId="15654"/>
    <cellStyle name="Normal 15 2 2 3 4" xfId="16349"/>
    <cellStyle name="Normal 15 2 2 4" xfId="17424"/>
    <cellStyle name="Normal 15 2 2 4 2" xfId="16841"/>
    <cellStyle name="Normal 15 2 2 4 2 2" xfId="15480"/>
    <cellStyle name="Normal 15 2 2 4 3" xfId="16178"/>
    <cellStyle name="Normal 15 2 2 5" xfId="17895"/>
    <cellStyle name="Normal 15 2 2 5 2" xfId="15828"/>
    <cellStyle name="Normal 15 2 2 6" xfId="16506"/>
    <cellStyle name="Normal 15 2 2 7" xfId="17770"/>
    <cellStyle name="Normal 15 2 3" xfId="5886"/>
    <cellStyle name="Normal 15 2 3 2" xfId="17554"/>
    <cellStyle name="Normal 15 2 3 2 2" xfId="17246"/>
    <cellStyle name="Normal 15 2 3 2 2 2" xfId="16636"/>
    <cellStyle name="Normal 15 2 3 2 2 2 2" xfId="15262"/>
    <cellStyle name="Normal 15 2 3 2 2 3" xfId="15960"/>
    <cellStyle name="Normal 15 2 3 2 3" xfId="16959"/>
    <cellStyle name="Normal 15 2 3 2 3 2" xfId="15610"/>
    <cellStyle name="Normal 15 2 3 2 4" xfId="16307"/>
    <cellStyle name="Normal 15 2 3 3" xfId="17382"/>
    <cellStyle name="Normal 15 2 3 3 2" xfId="16798"/>
    <cellStyle name="Normal 15 2 3 3 2 2" xfId="15437"/>
    <cellStyle name="Normal 15 2 3 3 3" xfId="16135"/>
    <cellStyle name="Normal 15 2 3 4" xfId="17110"/>
    <cellStyle name="Normal 15 2 3 4 2" xfId="15785"/>
    <cellStyle name="Normal 15 2 3 5" xfId="16475"/>
    <cellStyle name="Normal 15 2 3 6" xfId="17727"/>
    <cellStyle name="Normal 15 2 4" xfId="5887"/>
    <cellStyle name="Normal 15 2 4 2" xfId="17303"/>
    <cellStyle name="Normal 15 2 4 2 2" xfId="16715"/>
    <cellStyle name="Normal 15 2 4 2 2 2" xfId="15349"/>
    <cellStyle name="Normal 15 2 4 2 3" xfId="16047"/>
    <cellStyle name="Normal 15 2 4 3" xfId="17040"/>
    <cellStyle name="Normal 15 2 4 3 2" xfId="15698"/>
    <cellStyle name="Normal 15 2 4 4" xfId="16390"/>
    <cellStyle name="Normal 15 2 4 5" xfId="17641"/>
    <cellStyle name="Normal 15 2 5" xfId="5888"/>
    <cellStyle name="Normal 15 2 5 2" xfId="16885"/>
    <cellStyle name="Normal 15 2 5 2 2" xfId="15524"/>
    <cellStyle name="Normal 15 2 5 3" xfId="16222"/>
    <cellStyle name="Normal 15 2 5 4" xfId="17468"/>
    <cellStyle name="Normal 15 2 6" xfId="17188"/>
    <cellStyle name="Normal 15 2 6 2" xfId="15872"/>
    <cellStyle name="Normal 15 2 7" xfId="16550"/>
    <cellStyle name="Normal 15 2 8" xfId="17821"/>
    <cellStyle name="Normal 15 20" xfId="15017"/>
    <cellStyle name="Normal 15 21" xfId="5862"/>
    <cellStyle name="Normal 15 3" xfId="5889"/>
    <cellStyle name="Normal 15 3 2" xfId="5890"/>
    <cellStyle name="Normal 15 3 2 2" xfId="5891"/>
    <cellStyle name="Normal 15 3 2 2 2" xfId="17979"/>
    <cellStyle name="Normal 15 3 2 2 2 2" xfId="16610"/>
    <cellStyle name="Normal 15 3 2 2 2 2 2" xfId="15237"/>
    <cellStyle name="Normal 15 3 2 2 2 3" xfId="15933"/>
    <cellStyle name="Normal 15 3 2 2 3" xfId="16932"/>
    <cellStyle name="Normal 15 3 2 2 3 2" xfId="15583"/>
    <cellStyle name="Normal 15 3 2 2 4" xfId="16280"/>
    <cellStyle name="Normal 15 3 2 2 5" xfId="17527"/>
    <cellStyle name="Normal 15 3 2 3" xfId="17975"/>
    <cellStyle name="Normal 15 3 2 3 2" xfId="16772"/>
    <cellStyle name="Normal 15 3 2 3 2 2" xfId="15410"/>
    <cellStyle name="Normal 15 3 2 3 3" xfId="16108"/>
    <cellStyle name="Normal 15 3 2 4" xfId="17085"/>
    <cellStyle name="Normal 15 3 2 4 2" xfId="15758"/>
    <cellStyle name="Normal 15 3 2 5" xfId="16448"/>
    <cellStyle name="Normal 15 3 2 6" xfId="17701"/>
    <cellStyle name="Normal 15 3 3" xfId="5892"/>
    <cellStyle name="Normal 15 3 3 2" xfId="17286"/>
    <cellStyle name="Normal 15 3 3 2 2" xfId="16693"/>
    <cellStyle name="Normal 15 3 3 2 2 2" xfId="15323"/>
    <cellStyle name="Normal 15 3 3 2 3" xfId="16020"/>
    <cellStyle name="Normal 15 3 3 3" xfId="17016"/>
    <cellStyle name="Normal 15 3 3 3 2" xfId="15671"/>
    <cellStyle name="Normal 15 3 3 4" xfId="16364"/>
    <cellStyle name="Normal 15 3 3 5" xfId="17615"/>
    <cellStyle name="Normal 15 3 4" xfId="5893"/>
    <cellStyle name="Normal 15 3 4 2" xfId="16858"/>
    <cellStyle name="Normal 15 3 4 2 2" xfId="15497"/>
    <cellStyle name="Normal 15 3 4 3" xfId="16195"/>
    <cellStyle name="Normal 15 3 4 4" xfId="17441"/>
    <cellStyle name="Normal 15 3 5" xfId="5894"/>
    <cellStyle name="Normal 15 3 5 2" xfId="15845"/>
    <cellStyle name="Normal 15 3 5 3" xfId="17863"/>
    <cellStyle name="Normal 15 3 6" xfId="16523"/>
    <cellStyle name="Normal 15 3 7" xfId="17784"/>
    <cellStyle name="Normal 15 4" xfId="5895"/>
    <cellStyle name="Normal 15 4 2" xfId="5896"/>
    <cellStyle name="Normal 15 4 2 2" xfId="5897"/>
    <cellStyle name="Normal 15 4 2 2 2" xfId="16652"/>
    <cellStyle name="Normal 15 4 2 2 2 2" xfId="15279"/>
    <cellStyle name="Normal 15 4 2 2 3" xfId="15977"/>
    <cellStyle name="Normal 15 4 2 2 4" xfId="17258"/>
    <cellStyle name="Normal 15 4 2 3" xfId="16975"/>
    <cellStyle name="Normal 15 4 2 3 2" xfId="15627"/>
    <cellStyle name="Normal 15 4 2 4" xfId="16322"/>
    <cellStyle name="Normal 15 4 2 5" xfId="17571"/>
    <cellStyle name="Normal 15 4 3" xfId="5898"/>
    <cellStyle name="Normal 15 4 3 2" xfId="16815"/>
    <cellStyle name="Normal 15 4 3 2 2" xfId="15453"/>
    <cellStyle name="Normal 15 4 3 3" xfId="16152"/>
    <cellStyle name="Normal 15 4 3 4" xfId="17398"/>
    <cellStyle name="Normal 15 4 4" xfId="5899"/>
    <cellStyle name="Normal 15 4 4 2" xfId="15802"/>
    <cellStyle name="Normal 15 4 4 3" xfId="17126"/>
    <cellStyle name="Normal 15 4 5" xfId="5900"/>
    <cellStyle name="Normal 15 4 5 2" xfId="14974"/>
    <cellStyle name="Normal 15 4 6" xfId="17743"/>
    <cellStyle name="Normal 15 5" xfId="5901"/>
    <cellStyle name="Normal 15 5 2" xfId="5902"/>
    <cellStyle name="Normal 15 5 2 2" xfId="5903"/>
    <cellStyle name="Normal 15 5 2 2 2" xfId="15366"/>
    <cellStyle name="Normal 15 5 2 2 3" xfId="16729"/>
    <cellStyle name="Normal 15 5 2 3" xfId="16064"/>
    <cellStyle name="Normal 15 5 2 4" xfId="17319"/>
    <cellStyle name="Normal 15 5 3" xfId="5904"/>
    <cellStyle name="Normal 15 5 3 2" xfId="15714"/>
    <cellStyle name="Normal 15 5 3 3" xfId="17051"/>
    <cellStyle name="Normal 15 5 4" xfId="5905"/>
    <cellStyle name="Normal 15 5 4 2" xfId="16407"/>
    <cellStyle name="Normal 15 5 5" xfId="5906"/>
    <cellStyle name="Normal 15 5 6" xfId="17657"/>
    <cellStyle name="Normal 15 6" xfId="5907"/>
    <cellStyle name="Normal 15 6 2" xfId="5908"/>
    <cellStyle name="Normal 15 6 2 2" xfId="5909"/>
    <cellStyle name="Normal 15 6 2 2 2" xfId="15541"/>
    <cellStyle name="Normal 15 6 2 3" xfId="16902"/>
    <cellStyle name="Normal 15 6 3" xfId="5910"/>
    <cellStyle name="Normal 15 6 3 2" xfId="16239"/>
    <cellStyle name="Normal 15 6 4" xfId="5911"/>
    <cellStyle name="Normal 15 6 5" xfId="5912"/>
    <cellStyle name="Normal 15 6 6" xfId="17936"/>
    <cellStyle name="Normal 15 7" xfId="5913"/>
    <cellStyle name="Normal 15 7 2" xfId="5914"/>
    <cellStyle name="Normal 15 7 2 2" xfId="5915"/>
    <cellStyle name="Normal 15 7 2 3" xfId="15889"/>
    <cellStyle name="Normal 15 7 3" xfId="5916"/>
    <cellStyle name="Normal 15 7 4" xfId="5917"/>
    <cellStyle name="Normal 15 7 5" xfId="5918"/>
    <cellStyle name="Normal 15 7 6" xfId="17201"/>
    <cellStyle name="Normal 15 8" xfId="5919"/>
    <cellStyle name="Normal 15 8 2" xfId="5920"/>
    <cellStyle name="Normal 15 8 3" xfId="5921"/>
    <cellStyle name="Normal 15 8 4" xfId="5922"/>
    <cellStyle name="Normal 15 8 5" xfId="5923"/>
    <cellStyle name="Normal 15 8 6" xfId="17977"/>
    <cellStyle name="Normal 15 9" xfId="5924"/>
    <cellStyle name="Normal 15 9 2" xfId="5925"/>
    <cellStyle name="Normal 15 9 3" xfId="5926"/>
    <cellStyle name="Normal 15 9 4" xfId="5927"/>
    <cellStyle name="Normal 15 9 5" xfId="5928"/>
    <cellStyle name="Normal 157" xfId="5929"/>
    <cellStyle name="Normal 16" xfId="64"/>
    <cellStyle name="Normal 16 10" xfId="5931"/>
    <cellStyle name="Normal 16 10 2" xfId="5932"/>
    <cellStyle name="Normal 16 10 3" xfId="5933"/>
    <cellStyle name="Normal 16 10 4" xfId="5934"/>
    <cellStyle name="Normal 16 10 5" xfId="5935"/>
    <cellStyle name="Normal 16 11" xfId="5936"/>
    <cellStyle name="Normal 16 11 2" xfId="5937"/>
    <cellStyle name="Normal 16 11 3" xfId="5938"/>
    <cellStyle name="Normal 16 11 4" xfId="5939"/>
    <cellStyle name="Normal 16 11 5" xfId="5940"/>
    <cellStyle name="Normal 16 12" xfId="5941"/>
    <cellStyle name="Normal 16 12 2" xfId="5942"/>
    <cellStyle name="Normal 16 12 3" xfId="5943"/>
    <cellStyle name="Normal 16 12 4" xfId="5944"/>
    <cellStyle name="Normal 16 13" xfId="5945"/>
    <cellStyle name="Normal 16 13 2" xfId="5946"/>
    <cellStyle name="Normal 16 13 3" xfId="5947"/>
    <cellStyle name="Normal 16 14" xfId="5948"/>
    <cellStyle name="Normal 16 15" xfId="5949"/>
    <cellStyle name="Normal 16 16" xfId="5950"/>
    <cellStyle name="Normal 16 17" xfId="5951"/>
    <cellStyle name="Normal 16 18" xfId="14824"/>
    <cellStyle name="Normal 16 19" xfId="15016"/>
    <cellStyle name="Normal 16 2" xfId="5952"/>
    <cellStyle name="Normal 16 2 2" xfId="5953"/>
    <cellStyle name="Normal 16 2 2 2" xfId="17684"/>
    <cellStyle name="Normal 16 2 2 2 2" xfId="17509"/>
    <cellStyle name="Normal 16 2 2 2 2 2" xfId="17220"/>
    <cellStyle name="Normal 16 2 2 2 2 2 2" xfId="16592"/>
    <cellStyle name="Normal 16 2 2 2 2 2 2 2" xfId="15219"/>
    <cellStyle name="Normal 16 2 2 2 2 2 3" xfId="15915"/>
    <cellStyle name="Normal 16 2 2 2 2 3" xfId="16921"/>
    <cellStyle name="Normal 16 2 2 2 2 3 2" xfId="15565"/>
    <cellStyle name="Normal 16 2 2 2 2 4" xfId="16263"/>
    <cellStyle name="Normal 16 2 2 2 3" xfId="17342"/>
    <cellStyle name="Normal 16 2 2 2 3 2" xfId="16755"/>
    <cellStyle name="Normal 16 2 2 2 3 2 2" xfId="15392"/>
    <cellStyle name="Normal 16 2 2 2 3 3" xfId="16090"/>
    <cellStyle name="Normal 16 2 2 2 4" xfId="17074"/>
    <cellStyle name="Normal 16 2 2 2 4 2" xfId="15740"/>
    <cellStyle name="Normal 16 2 2 2 5" xfId="16431"/>
    <cellStyle name="Normal 16 2 2 3" xfId="17597"/>
    <cellStyle name="Normal 16 2 2 3 2" xfId="14950"/>
    <cellStyle name="Normal 16 2 2 3 2 2" xfId="16677"/>
    <cellStyle name="Normal 16 2 2 3 2 2 2" xfId="15305"/>
    <cellStyle name="Normal 16 2 2 3 2 3" xfId="16002"/>
    <cellStyle name="Normal 16 2 2 3 3" xfId="14985"/>
    <cellStyle name="Normal 16 2 2 3 3 2" xfId="15653"/>
    <cellStyle name="Normal 16 2 2 3 4" xfId="16348"/>
    <cellStyle name="Normal 16 2 2 4" xfId="17423"/>
    <cellStyle name="Normal 16 2 2 4 2" xfId="16840"/>
    <cellStyle name="Normal 16 2 2 4 2 2" xfId="15479"/>
    <cellStyle name="Normal 16 2 2 4 3" xfId="16177"/>
    <cellStyle name="Normal 16 2 2 5" xfId="17150"/>
    <cellStyle name="Normal 16 2 2 5 2" xfId="15827"/>
    <cellStyle name="Normal 16 2 2 6" xfId="16505"/>
    <cellStyle name="Normal 16 2 2 7" xfId="17769"/>
    <cellStyle name="Normal 16 2 3" xfId="17726"/>
    <cellStyle name="Normal 16 2 3 2" xfId="17553"/>
    <cellStyle name="Normal 16 2 3 2 2" xfId="17245"/>
    <cellStyle name="Normal 16 2 3 2 2 2" xfId="16635"/>
    <cellStyle name="Normal 16 2 3 2 2 2 2" xfId="15261"/>
    <cellStyle name="Normal 16 2 3 2 2 3" xfId="15959"/>
    <cellStyle name="Normal 16 2 3 2 3" xfId="16958"/>
    <cellStyle name="Normal 16 2 3 2 3 2" xfId="15609"/>
    <cellStyle name="Normal 16 2 3 2 4" xfId="16306"/>
    <cellStyle name="Normal 16 2 3 3" xfId="17381"/>
    <cellStyle name="Normal 16 2 3 3 2" xfId="16797"/>
    <cellStyle name="Normal 16 2 3 3 2 2" xfId="15436"/>
    <cellStyle name="Normal 16 2 3 3 3" xfId="16134"/>
    <cellStyle name="Normal 16 2 3 4" xfId="17109"/>
    <cellStyle name="Normal 16 2 3 4 2" xfId="15784"/>
    <cellStyle name="Normal 16 2 3 5" xfId="16474"/>
    <cellStyle name="Normal 16 2 4" xfId="17640"/>
    <cellStyle name="Normal 16 2 4 2" xfId="17302"/>
    <cellStyle name="Normal 16 2 4 2 2" xfId="16714"/>
    <cellStyle name="Normal 16 2 4 2 2 2" xfId="15348"/>
    <cellStyle name="Normal 16 2 4 2 3" xfId="16046"/>
    <cellStyle name="Normal 16 2 4 3" xfId="14986"/>
    <cellStyle name="Normal 16 2 4 3 2" xfId="15697"/>
    <cellStyle name="Normal 16 2 4 4" xfId="16389"/>
    <cellStyle name="Normal 16 2 5" xfId="17467"/>
    <cellStyle name="Normal 16 2 5 2" xfId="16884"/>
    <cellStyle name="Normal 16 2 5 2 2" xfId="15523"/>
    <cellStyle name="Normal 16 2 5 3" xfId="16221"/>
    <cellStyle name="Normal 16 2 6" xfId="17892"/>
    <cellStyle name="Normal 16 2 6 2" xfId="15871"/>
    <cellStyle name="Normal 16 2 7" xfId="16549"/>
    <cellStyle name="Normal 16 2 8" xfId="14992"/>
    <cellStyle name="Normal 16 20" xfId="5930"/>
    <cellStyle name="Normal 16 3" xfId="5954"/>
    <cellStyle name="Normal 16 3 2" xfId="5955"/>
    <cellStyle name="Normal 16 3 2 2" xfId="17526"/>
    <cellStyle name="Normal 16 3 2 2 2" xfId="17980"/>
    <cellStyle name="Normal 16 3 2 2 2 2" xfId="16609"/>
    <cellStyle name="Normal 16 3 2 2 2 2 2" xfId="15236"/>
    <cellStyle name="Normal 16 3 2 2 2 3" xfId="15932"/>
    <cellStyle name="Normal 16 3 2 2 3" xfId="16931"/>
    <cellStyle name="Normal 16 3 2 2 3 2" xfId="15582"/>
    <cellStyle name="Normal 16 3 2 2 4" xfId="16279"/>
    <cellStyle name="Normal 16 3 2 3" xfId="17357"/>
    <cellStyle name="Normal 16 3 2 3 2" xfId="17845"/>
    <cellStyle name="Normal 16 3 2 3 2 2" xfId="15409"/>
    <cellStyle name="Normal 16 3 2 3 3" xfId="16107"/>
    <cellStyle name="Normal 16 3 2 4" xfId="17084"/>
    <cellStyle name="Normal 16 3 2 4 2" xfId="15757"/>
    <cellStyle name="Normal 16 3 2 5" xfId="16447"/>
    <cellStyle name="Normal 16 3 2 6" xfId="17700"/>
    <cellStyle name="Normal 16 3 3" xfId="17614"/>
    <cellStyle name="Normal 16 3 3 2" xfId="17285"/>
    <cellStyle name="Normal 16 3 3 2 2" xfId="17919"/>
    <cellStyle name="Normal 16 3 3 2 2 2" xfId="15322"/>
    <cellStyle name="Normal 16 3 3 2 3" xfId="16019"/>
    <cellStyle name="Normal 16 3 3 3" xfId="14970"/>
    <cellStyle name="Normal 16 3 3 3 2" xfId="15670"/>
    <cellStyle name="Normal 16 3 3 4" xfId="16363"/>
    <cellStyle name="Normal 16 3 4" xfId="17440"/>
    <cellStyle name="Normal 16 3 4 2" xfId="16857"/>
    <cellStyle name="Normal 16 3 4 2 2" xfId="15496"/>
    <cellStyle name="Normal 16 3 4 3" xfId="16194"/>
    <cellStyle name="Normal 16 3 5" xfId="17848"/>
    <cellStyle name="Normal 16 3 5 2" xfId="15844"/>
    <cellStyle name="Normal 16 3 6" xfId="16522"/>
    <cellStyle name="Normal 16 3 7" xfId="17783"/>
    <cellStyle name="Normal 16 4" xfId="5956"/>
    <cellStyle name="Normal 16 4 2" xfId="5957"/>
    <cellStyle name="Normal 16 4 2 2" xfId="5958"/>
    <cellStyle name="Normal 16 4 2 2 2" xfId="16651"/>
    <cellStyle name="Normal 16 4 2 2 2 2" xfId="15278"/>
    <cellStyle name="Normal 16 4 2 2 3" xfId="15976"/>
    <cellStyle name="Normal 16 4 2 2 4" xfId="17257"/>
    <cellStyle name="Normal 16 4 2 3" xfId="16974"/>
    <cellStyle name="Normal 16 4 2 3 2" xfId="15626"/>
    <cellStyle name="Normal 16 4 2 4" xfId="16321"/>
    <cellStyle name="Normal 16 4 2 5" xfId="17570"/>
    <cellStyle name="Normal 16 4 3" xfId="5959"/>
    <cellStyle name="Normal 16 4 3 2" xfId="16814"/>
    <cellStyle name="Normal 16 4 3 2 2" xfId="15452"/>
    <cellStyle name="Normal 16 4 3 3" xfId="16151"/>
    <cellStyle name="Normal 16 4 3 4" xfId="17397"/>
    <cellStyle name="Normal 16 4 4" xfId="5960"/>
    <cellStyle name="Normal 16 4 4 2" xfId="15801"/>
    <cellStyle name="Normal 16 4 4 3" xfId="17125"/>
    <cellStyle name="Normal 16 4 5" xfId="5961"/>
    <cellStyle name="Normal 16 4 5 2" xfId="14964"/>
    <cellStyle name="Normal 16 4 6" xfId="17742"/>
    <cellStyle name="Normal 16 5" xfId="5962"/>
    <cellStyle name="Normal 16 5 2" xfId="5963"/>
    <cellStyle name="Normal 16 5 2 2" xfId="5964"/>
    <cellStyle name="Normal 16 5 2 2 2" xfId="15365"/>
    <cellStyle name="Normal 16 5 2 2 3" xfId="16728"/>
    <cellStyle name="Normal 16 5 2 3" xfId="16063"/>
    <cellStyle name="Normal 16 5 2 4" xfId="17318"/>
    <cellStyle name="Normal 16 5 3" xfId="5965"/>
    <cellStyle name="Normal 16 5 3 2" xfId="15713"/>
    <cellStyle name="Normal 16 5 3 3" xfId="17861"/>
    <cellStyle name="Normal 16 5 4" xfId="5966"/>
    <cellStyle name="Normal 16 5 4 2" xfId="16406"/>
    <cellStyle name="Normal 16 5 5" xfId="5967"/>
    <cellStyle name="Normal 16 5 6" xfId="17656"/>
    <cellStyle name="Normal 16 6" xfId="5968"/>
    <cellStyle name="Normal 16 6 2" xfId="5969"/>
    <cellStyle name="Normal 16 6 2 2" xfId="5970"/>
    <cellStyle name="Normal 16 6 2 2 2" xfId="15540"/>
    <cellStyle name="Normal 16 6 2 3" xfId="16901"/>
    <cellStyle name="Normal 16 6 3" xfId="5971"/>
    <cellStyle name="Normal 16 6 3 2" xfId="16238"/>
    <cellStyle name="Normal 16 6 4" xfId="5972"/>
    <cellStyle name="Normal 16 6 5" xfId="5973"/>
    <cellStyle name="Normal 16 6 6" xfId="17482"/>
    <cellStyle name="Normal 16 7" xfId="5974"/>
    <cellStyle name="Normal 16 7 2" xfId="5975"/>
    <cellStyle name="Normal 16 7 2 2" xfId="5976"/>
    <cellStyle name="Normal 16 7 2 3" xfId="15888"/>
    <cellStyle name="Normal 16 7 3" xfId="5977"/>
    <cellStyle name="Normal 16 7 4" xfId="5978"/>
    <cellStyle name="Normal 16 7 5" xfId="5979"/>
    <cellStyle name="Normal 16 7 6" xfId="14982"/>
    <cellStyle name="Normal 16 8" xfId="5980"/>
    <cellStyle name="Normal 16 8 2" xfId="5981"/>
    <cellStyle name="Normal 16 8 3" xfId="5982"/>
    <cellStyle name="Normal 16 8 4" xfId="5983"/>
    <cellStyle name="Normal 16 8 5" xfId="5984"/>
    <cellStyle name="Normal 16 8 6" xfId="16566"/>
    <cellStyle name="Normal 16 9" xfId="5985"/>
    <cellStyle name="Normal 16 9 2" xfId="5986"/>
    <cellStyle name="Normal 16 9 3" xfId="5987"/>
    <cellStyle name="Normal 16 9 4" xfId="5988"/>
    <cellStyle name="Normal 16 9 5" xfId="5989"/>
    <cellStyle name="Normal 17" xfId="155"/>
    <cellStyle name="Normal 17 10" xfId="5990"/>
    <cellStyle name="Normal 17 10 2" xfId="5991"/>
    <cellStyle name="Normal 17 11" xfId="5992"/>
    <cellStyle name="Normal 17 11 2" xfId="5993"/>
    <cellStyle name="Normal 17 12" xfId="5994"/>
    <cellStyle name="Normal 17 13" xfId="5995"/>
    <cellStyle name="Normal 17 13 2" xfId="5996"/>
    <cellStyle name="Normal 17 13 3" xfId="5997"/>
    <cellStyle name="Normal 17 13 4" xfId="5998"/>
    <cellStyle name="Normal 17 14" xfId="5999"/>
    <cellStyle name="Normal 17 15" xfId="6000"/>
    <cellStyle name="Normal 17 16" xfId="17829"/>
    <cellStyle name="Normal 17 17" xfId="14963"/>
    <cellStyle name="Normal 17 2" xfId="515"/>
    <cellStyle name="Normal 17 2 2" xfId="6001"/>
    <cellStyle name="Normal 17 2 2 2" xfId="17681"/>
    <cellStyle name="Normal 17 2 2 2 2" xfId="17506"/>
    <cellStyle name="Normal 17 2 2 2 2 2" xfId="17986"/>
    <cellStyle name="Normal 17 2 2 2 2 2 2" xfId="16589"/>
    <cellStyle name="Normal 17 2 2 2 2 2 2 2" xfId="15216"/>
    <cellStyle name="Normal 17 2 2 2 2 2 3" xfId="15912"/>
    <cellStyle name="Normal 17 2 2 2 2 3" xfId="14969"/>
    <cellStyle name="Normal 17 2 2 2 2 3 2" xfId="15562"/>
    <cellStyle name="Normal 17 2 2 2 2 4" xfId="16261"/>
    <cellStyle name="Normal 17 2 2 2 3" xfId="17339"/>
    <cellStyle name="Normal 17 2 2 2 3 2" xfId="16752"/>
    <cellStyle name="Normal 17 2 2 2 3 2 2" xfId="15389"/>
    <cellStyle name="Normal 17 2 2 2 3 3" xfId="16087"/>
    <cellStyle name="Normal 17 2 2 2 4" xfId="17071"/>
    <cellStyle name="Normal 17 2 2 2 4 2" xfId="15737"/>
    <cellStyle name="Normal 17 2 2 2 5" xfId="16430"/>
    <cellStyle name="Normal 17 2 2 3" xfId="17594"/>
    <cellStyle name="Normal 17 2 2 3 2" xfId="17273"/>
    <cellStyle name="Normal 17 2 2 3 2 2" xfId="16674"/>
    <cellStyle name="Normal 17 2 2 3 2 2 2" xfId="15302"/>
    <cellStyle name="Normal 17 2 2 3 2 3" xfId="15999"/>
    <cellStyle name="Normal 17 2 2 3 3" xfId="16998"/>
    <cellStyle name="Normal 17 2 2 3 3 2" xfId="15650"/>
    <cellStyle name="Normal 17 2 2 3 4" xfId="16345"/>
    <cellStyle name="Normal 17 2 2 4" xfId="17420"/>
    <cellStyle name="Normal 17 2 2 4 2" xfId="16837"/>
    <cellStyle name="Normal 17 2 2 4 2 2" xfId="15476"/>
    <cellStyle name="Normal 17 2 2 4 3" xfId="16174"/>
    <cellStyle name="Normal 17 2 2 5" xfId="17148"/>
    <cellStyle name="Normal 17 2 2 5 2" xfId="15824"/>
    <cellStyle name="Normal 17 2 2 6" xfId="16502"/>
    <cellStyle name="Normal 17 2 2 7" xfId="17766"/>
    <cellStyle name="Normal 17 2 3" xfId="17723"/>
    <cellStyle name="Normal 17 2 3 2" xfId="17550"/>
    <cellStyle name="Normal 17 2 3 2 2" xfId="17243"/>
    <cellStyle name="Normal 17 2 3 2 2 2" xfId="16632"/>
    <cellStyle name="Normal 17 2 3 2 2 2 2" xfId="15258"/>
    <cellStyle name="Normal 17 2 3 2 2 3" xfId="15956"/>
    <cellStyle name="Normal 17 2 3 2 3" xfId="16955"/>
    <cellStyle name="Normal 17 2 3 2 3 2" xfId="15606"/>
    <cellStyle name="Normal 17 2 3 2 4" xfId="16303"/>
    <cellStyle name="Normal 17 2 3 3" xfId="17378"/>
    <cellStyle name="Normal 17 2 3 3 2" xfId="16794"/>
    <cellStyle name="Normal 17 2 3 3 2 2" xfId="15433"/>
    <cellStyle name="Normal 17 2 3 3 3" xfId="16131"/>
    <cellStyle name="Normal 17 2 3 4" xfId="17916"/>
    <cellStyle name="Normal 17 2 3 4 2" xfId="15781"/>
    <cellStyle name="Normal 17 2 3 5" xfId="16471"/>
    <cellStyle name="Normal 17 2 4" xfId="17637"/>
    <cellStyle name="Normal 17 2 4 2" xfId="17300"/>
    <cellStyle name="Normal 17 2 4 2 2" xfId="16712"/>
    <cellStyle name="Normal 17 2 4 2 2 2" xfId="15345"/>
    <cellStyle name="Normal 17 2 4 2 3" xfId="16043"/>
    <cellStyle name="Normal 17 2 4 3" xfId="14965"/>
    <cellStyle name="Normal 17 2 4 3 2" xfId="15694"/>
    <cellStyle name="Normal 17 2 4 4" xfId="16386"/>
    <cellStyle name="Normal 17 2 5" xfId="17464"/>
    <cellStyle name="Normal 17 2 5 2" xfId="16881"/>
    <cellStyle name="Normal 17 2 5 2 2" xfId="15520"/>
    <cellStyle name="Normal 17 2 5 3" xfId="16218"/>
    <cellStyle name="Normal 17 2 6" xfId="17890"/>
    <cellStyle name="Normal 17 2 6 2" xfId="15868"/>
    <cellStyle name="Normal 17 2 7" xfId="16546"/>
    <cellStyle name="Normal 17 2 8" xfId="17819"/>
    <cellStyle name="Normal 17 3" xfId="6002"/>
    <cellStyle name="Normal 17 3 2" xfId="6003"/>
    <cellStyle name="Normal 17 3 2 2" xfId="17523"/>
    <cellStyle name="Normal 17 3 2 2 2" xfId="17229"/>
    <cellStyle name="Normal 17 3 2 2 2 2" xfId="16606"/>
    <cellStyle name="Normal 17 3 2 2 2 2 2" xfId="15233"/>
    <cellStyle name="Normal 17 3 2 2 2 3" xfId="15929"/>
    <cellStyle name="Normal 17 3 2 2 3" xfId="16928"/>
    <cellStyle name="Normal 17 3 2 2 3 2" xfId="15579"/>
    <cellStyle name="Normal 17 3 2 2 4" xfId="16276"/>
    <cellStyle name="Normal 17 3 2 3" xfId="17356"/>
    <cellStyle name="Normal 17 3 2 3 2" xfId="16769"/>
    <cellStyle name="Normal 17 3 2 3 2 2" xfId="15406"/>
    <cellStyle name="Normal 17 3 2 3 3" xfId="16104"/>
    <cellStyle name="Normal 17 3 2 4" xfId="17081"/>
    <cellStyle name="Normal 17 3 2 4 2" xfId="15754"/>
    <cellStyle name="Normal 17 3 2 5" xfId="16445"/>
    <cellStyle name="Normal 17 3 2 6" xfId="17697"/>
    <cellStyle name="Normal 17 3 3" xfId="17611"/>
    <cellStyle name="Normal 17 3 3 2" xfId="14954"/>
    <cellStyle name="Normal 17 3 3 2 2" xfId="16690"/>
    <cellStyle name="Normal 17 3 3 2 2 2" xfId="15319"/>
    <cellStyle name="Normal 17 3 3 2 3" xfId="16016"/>
    <cellStyle name="Normal 17 3 3 3" xfId="17013"/>
    <cellStyle name="Normal 17 3 3 3 2" xfId="15667"/>
    <cellStyle name="Normal 17 3 3 4" xfId="16361"/>
    <cellStyle name="Normal 17 3 4" xfId="17437"/>
    <cellStyle name="Normal 17 3 4 2" xfId="16854"/>
    <cellStyle name="Normal 17 3 4 2 2" xfId="15493"/>
    <cellStyle name="Normal 17 3 4 3" xfId="16191"/>
    <cellStyle name="Normal 17 3 5" xfId="17163"/>
    <cellStyle name="Normal 17 3 5 2" xfId="15841"/>
    <cellStyle name="Normal 17 3 6" xfId="16519"/>
    <cellStyle name="Normal 17 3 7" xfId="14991"/>
    <cellStyle name="Normal 17 4" xfId="6004"/>
    <cellStyle name="Normal 17 4 2" xfId="6005"/>
    <cellStyle name="Normal 17 4 2 2" xfId="17254"/>
    <cellStyle name="Normal 17 4 2 2 2" xfId="16648"/>
    <cellStyle name="Normal 17 4 2 2 2 2" xfId="15275"/>
    <cellStyle name="Normal 17 4 2 2 3" xfId="15973"/>
    <cellStyle name="Normal 17 4 2 3" xfId="16971"/>
    <cellStyle name="Normal 17 4 2 3 2" xfId="15623"/>
    <cellStyle name="Normal 17 4 2 4" xfId="16318"/>
    <cellStyle name="Normal 17 4 2 5" xfId="17567"/>
    <cellStyle name="Normal 17 4 3" xfId="17394"/>
    <cellStyle name="Normal 17 4 3 2" xfId="16811"/>
    <cellStyle name="Normal 17 4 3 2 2" xfId="15449"/>
    <cellStyle name="Normal 17 4 3 3" xfId="16148"/>
    <cellStyle name="Normal 17 4 4" xfId="17122"/>
    <cellStyle name="Normal 17 4 4 2" xfId="15798"/>
    <cellStyle name="Normal 17 4 5" xfId="16487"/>
    <cellStyle name="Normal 17 4 6" xfId="17739"/>
    <cellStyle name="Normal 17 5" xfId="6006"/>
    <cellStyle name="Normal 17 5 2" xfId="6007"/>
    <cellStyle name="Normal 17 5 2 2" xfId="16725"/>
    <cellStyle name="Normal 17 5 2 2 2" xfId="15362"/>
    <cellStyle name="Normal 17 5 2 3" xfId="16060"/>
    <cellStyle name="Normal 17 5 2 4" xfId="17315"/>
    <cellStyle name="Normal 17 5 3" xfId="17878"/>
    <cellStyle name="Normal 17 5 3 2" xfId="15710"/>
    <cellStyle name="Normal 17 5 4" xfId="16403"/>
    <cellStyle name="Normal 17 5 5" xfId="17937"/>
    <cellStyle name="Normal 17 6" xfId="6008"/>
    <cellStyle name="Normal 17 6 2" xfId="6009"/>
    <cellStyle name="Normal 17 6 2 2" xfId="15537"/>
    <cellStyle name="Normal 17 6 2 3" xfId="16898"/>
    <cellStyle name="Normal 17 6 3" xfId="16235"/>
    <cellStyle name="Normal 17 6 4" xfId="17479"/>
    <cellStyle name="Normal 17 7" xfId="6010"/>
    <cellStyle name="Normal 17 7 2" xfId="6011"/>
    <cellStyle name="Normal 17 7 2 2" xfId="15885"/>
    <cellStyle name="Normal 17 7 3" xfId="17198"/>
    <cellStyle name="Normal 17 8" xfId="6012"/>
    <cellStyle name="Normal 17 8 2" xfId="6013"/>
    <cellStyle name="Normal 17 8 3" xfId="16563"/>
    <cellStyle name="Normal 17 9" xfId="6014"/>
    <cellStyle name="Normal 17 9 2" xfId="6015"/>
    <cellStyle name="Normal 18" xfId="153"/>
    <cellStyle name="Normal 18 10" xfId="6016"/>
    <cellStyle name="Normal 18 10 2" xfId="6017"/>
    <cellStyle name="Normal 18 11" xfId="6018"/>
    <cellStyle name="Normal 18 11 2" xfId="6019"/>
    <cellStyle name="Normal 18 12" xfId="6020"/>
    <cellStyle name="Normal 18 13" xfId="6021"/>
    <cellStyle name="Normal 18 14" xfId="6022"/>
    <cellStyle name="Normal 18 15" xfId="6023"/>
    <cellStyle name="Normal 18 16" xfId="17827"/>
    <cellStyle name="Normal 18 17" xfId="18618"/>
    <cellStyle name="Normal 18 2" xfId="517"/>
    <cellStyle name="Normal 18 2 2" xfId="6024"/>
    <cellStyle name="Normal 18 2 2 2" xfId="17678"/>
    <cellStyle name="Normal 18 2 2 2 2" xfId="17503"/>
    <cellStyle name="Normal 18 2 2 2 2 2" xfId="17216"/>
    <cellStyle name="Normal 18 2 2 2 2 2 2" xfId="16586"/>
    <cellStyle name="Normal 18 2 2 2 2 2 2 2" xfId="15213"/>
    <cellStyle name="Normal 18 2 2 2 2 2 3" xfId="15909"/>
    <cellStyle name="Normal 18 2 2 2 2 3" xfId="17932"/>
    <cellStyle name="Normal 18 2 2 2 2 3 2" xfId="15559"/>
    <cellStyle name="Normal 18 2 2 2 2 4" xfId="16258"/>
    <cellStyle name="Normal 18 2 2 2 3" xfId="17336"/>
    <cellStyle name="Normal 18 2 2 2 3 2" xfId="16749"/>
    <cellStyle name="Normal 18 2 2 2 3 2 2" xfId="15386"/>
    <cellStyle name="Normal 18 2 2 2 3 3" xfId="16084"/>
    <cellStyle name="Normal 18 2 2 2 4" xfId="17862"/>
    <cellStyle name="Normal 18 2 2 2 4 2" xfId="15734"/>
    <cellStyle name="Normal 18 2 2 2 5" xfId="16427"/>
    <cellStyle name="Normal 18 2 2 3" xfId="17591"/>
    <cellStyle name="Normal 18 2 2 3 2" xfId="17940"/>
    <cellStyle name="Normal 18 2 2 3 2 2" xfId="16671"/>
    <cellStyle name="Normal 18 2 2 3 2 2 2" xfId="15299"/>
    <cellStyle name="Normal 18 2 2 3 2 3" xfId="15996"/>
    <cellStyle name="Normal 18 2 2 3 3" xfId="16995"/>
    <cellStyle name="Normal 18 2 2 3 3 2" xfId="15647"/>
    <cellStyle name="Normal 18 2 2 3 4" xfId="16342"/>
    <cellStyle name="Normal 18 2 2 4" xfId="17417"/>
    <cellStyle name="Normal 18 2 2 4 2" xfId="16834"/>
    <cellStyle name="Normal 18 2 2 4 2 2" xfId="15473"/>
    <cellStyle name="Normal 18 2 2 4 3" xfId="16171"/>
    <cellStyle name="Normal 18 2 2 5" xfId="17145"/>
    <cellStyle name="Normal 18 2 2 5 2" xfId="15821"/>
    <cellStyle name="Normal 18 2 2 6" xfId="17920"/>
    <cellStyle name="Normal 18 2 2 7" xfId="17763"/>
    <cellStyle name="Normal 18 2 3" xfId="17720"/>
    <cellStyle name="Normal 18 2 3 2" xfId="17547"/>
    <cellStyle name="Normal 18 2 3 2 2" xfId="14942"/>
    <cellStyle name="Normal 18 2 3 2 2 2" xfId="16629"/>
    <cellStyle name="Normal 18 2 3 2 2 2 2" xfId="15255"/>
    <cellStyle name="Normal 18 2 3 2 2 3" xfId="15953"/>
    <cellStyle name="Normal 18 2 3 2 3" xfId="16952"/>
    <cellStyle name="Normal 18 2 3 2 3 2" xfId="15603"/>
    <cellStyle name="Normal 18 2 3 2 4" xfId="16300"/>
    <cellStyle name="Normal 18 2 3 3" xfId="17375"/>
    <cellStyle name="Normal 18 2 3 3 2" xfId="16791"/>
    <cellStyle name="Normal 18 2 3 3 2 2" xfId="15430"/>
    <cellStyle name="Normal 18 2 3 3 3" xfId="16128"/>
    <cellStyle name="Normal 18 2 3 4" xfId="17104"/>
    <cellStyle name="Normal 18 2 3 4 2" xfId="15778"/>
    <cellStyle name="Normal 18 2 3 5" xfId="16468"/>
    <cellStyle name="Normal 18 2 4" xfId="17634"/>
    <cellStyle name="Normal 18 2 4 2" xfId="17298"/>
    <cellStyle name="Normal 18 2 4 2 2" xfId="16710"/>
    <cellStyle name="Normal 18 2 4 2 2 2" xfId="15342"/>
    <cellStyle name="Normal 18 2 4 2 3" xfId="16040"/>
    <cellStyle name="Normal 18 2 4 3" xfId="17036"/>
    <cellStyle name="Normal 18 2 4 3 2" xfId="15691"/>
    <cellStyle name="Normal 18 2 4 4" xfId="16383"/>
    <cellStyle name="Normal 18 2 5" xfId="17462"/>
    <cellStyle name="Normal 18 2 5 2" xfId="16878"/>
    <cellStyle name="Normal 18 2 5 2 2" xfId="15517"/>
    <cellStyle name="Normal 18 2 5 3" xfId="16215"/>
    <cellStyle name="Normal 18 2 6" xfId="17185"/>
    <cellStyle name="Normal 18 2 6 2" xfId="15865"/>
    <cellStyle name="Normal 18 2 7" xfId="16543"/>
    <cellStyle name="Normal 18 2 8" xfId="17816"/>
    <cellStyle name="Normal 18 3" xfId="6025"/>
    <cellStyle name="Normal 18 3 2" xfId="6026"/>
    <cellStyle name="Normal 18 3 2 2" xfId="17520"/>
    <cellStyle name="Normal 18 3 2 2 2" xfId="17227"/>
    <cellStyle name="Normal 18 3 2 2 2 2" xfId="16603"/>
    <cellStyle name="Normal 18 3 2 2 2 2 2" xfId="15230"/>
    <cellStyle name="Normal 18 3 2 2 2 3" xfId="15926"/>
    <cellStyle name="Normal 18 3 2 2 3" xfId="16925"/>
    <cellStyle name="Normal 18 3 2 2 3 2" xfId="15576"/>
    <cellStyle name="Normal 18 3 2 2 4" xfId="16273"/>
    <cellStyle name="Normal 18 3 2 3" xfId="17353"/>
    <cellStyle name="Normal 18 3 2 3 2" xfId="16766"/>
    <cellStyle name="Normal 18 3 2 3 2 2" xfId="15403"/>
    <cellStyle name="Normal 18 3 2 3 3" xfId="16101"/>
    <cellStyle name="Normal 18 3 2 4" xfId="17078"/>
    <cellStyle name="Normal 18 3 2 4 2" xfId="15751"/>
    <cellStyle name="Normal 18 3 2 5" xfId="16442"/>
    <cellStyle name="Normal 18 3 2 6" xfId="17695"/>
    <cellStyle name="Normal 18 3 3" xfId="17608"/>
    <cellStyle name="Normal 18 3 3 2" xfId="17282"/>
    <cellStyle name="Normal 18 3 3 2 2" xfId="16688"/>
    <cellStyle name="Normal 18 3 3 2 2 2" xfId="15316"/>
    <cellStyle name="Normal 18 3 3 2 3" xfId="16013"/>
    <cellStyle name="Normal 18 3 3 3" xfId="17010"/>
    <cellStyle name="Normal 18 3 3 3 2" xfId="15664"/>
    <cellStyle name="Normal 18 3 3 4" xfId="16359"/>
    <cellStyle name="Normal 18 3 4" xfId="17434"/>
    <cellStyle name="Normal 18 3 4 2" xfId="16851"/>
    <cellStyle name="Normal 18 3 4 2 2" xfId="15490"/>
    <cellStyle name="Normal 18 3 4 3" xfId="16188"/>
    <cellStyle name="Normal 18 3 5" xfId="17160"/>
    <cellStyle name="Normal 18 3 5 2" xfId="15838"/>
    <cellStyle name="Normal 18 3 6" xfId="16516"/>
    <cellStyle name="Normal 18 3 7" xfId="17779"/>
    <cellStyle name="Normal 18 4" xfId="6027"/>
    <cellStyle name="Normal 18 4 2" xfId="6028"/>
    <cellStyle name="Normal 18 4 2 2" xfId="6029"/>
    <cellStyle name="Normal 18 4 2 2 2" xfId="16645"/>
    <cellStyle name="Normal 18 4 2 2 2 2" xfId="15272"/>
    <cellStyle name="Normal 18 4 2 2 3" xfId="15970"/>
    <cellStyle name="Normal 18 4 2 2 4" xfId="17252"/>
    <cellStyle name="Normal 18 4 2 3" xfId="17970"/>
    <cellStyle name="Normal 18 4 2 3 2" xfId="15620"/>
    <cellStyle name="Normal 18 4 2 4" xfId="16315"/>
    <cellStyle name="Normal 18 4 2 5" xfId="17564"/>
    <cellStyle name="Normal 18 4 3" xfId="6030"/>
    <cellStyle name="Normal 18 4 3 2" xfId="16808"/>
    <cellStyle name="Normal 18 4 3 2 2" xfId="15447"/>
    <cellStyle name="Normal 18 4 3 3" xfId="16145"/>
    <cellStyle name="Normal 18 4 3 4" xfId="17391"/>
    <cellStyle name="Normal 18 4 4" xfId="6031"/>
    <cellStyle name="Normal 18 4 4 2" xfId="15795"/>
    <cellStyle name="Normal 18 4 4 3" xfId="17119"/>
    <cellStyle name="Normal 18 4 5" xfId="6032"/>
    <cellStyle name="Normal 18 4 5 2" xfId="16484"/>
    <cellStyle name="Normal 18 4 6" xfId="17737"/>
    <cellStyle name="Normal 18 5" xfId="6033"/>
    <cellStyle name="Normal 18 5 2" xfId="6034"/>
    <cellStyle name="Normal 18 5 2 2" xfId="6035"/>
    <cellStyle name="Normal 18 5 2 2 2" xfId="15359"/>
    <cellStyle name="Normal 18 5 2 2 3" xfId="16722"/>
    <cellStyle name="Normal 18 5 2 3" xfId="16057"/>
    <cellStyle name="Normal 18 5 2 4" xfId="17312"/>
    <cellStyle name="Normal 18 5 3" xfId="17049"/>
    <cellStyle name="Normal 18 5 3 2" xfId="15707"/>
    <cellStyle name="Normal 18 5 4" xfId="16400"/>
    <cellStyle name="Normal 18 5 5" xfId="17651"/>
    <cellStyle name="Normal 18 6" xfId="6036"/>
    <cellStyle name="Normal 18 6 2" xfId="6037"/>
    <cellStyle name="Normal 18 6 2 2" xfId="6038"/>
    <cellStyle name="Normal 18 6 2 2 2" xfId="15534"/>
    <cellStyle name="Normal 18 6 2 3" xfId="16895"/>
    <cellStyle name="Normal 18 6 3" xfId="16232"/>
    <cellStyle name="Normal 18 6 4" xfId="17476"/>
    <cellStyle name="Normal 18 7" xfId="6039"/>
    <cellStyle name="Normal 18 7 2" xfId="6040"/>
    <cellStyle name="Normal 18 7 2 2" xfId="6041"/>
    <cellStyle name="Normal 18 7 2 3" xfId="15882"/>
    <cellStyle name="Normal 18 7 3" xfId="17864"/>
    <cellStyle name="Normal 18 8" xfId="6042"/>
    <cellStyle name="Normal 18 8 2" xfId="6043"/>
    <cellStyle name="Normal 18 8 3" xfId="16560"/>
    <cellStyle name="Normal 18 9" xfId="6044"/>
    <cellStyle name="Normal 18 9 2" xfId="6045"/>
    <cellStyle name="Normal 19" xfId="6046"/>
    <cellStyle name="Normal 19 10" xfId="6047"/>
    <cellStyle name="Normal 19 10 2" xfId="6048"/>
    <cellStyle name="Normal 19 11" xfId="6049"/>
    <cellStyle name="Normal 19 11 2" xfId="6050"/>
    <cellStyle name="Normal 19 12" xfId="6051"/>
    <cellStyle name="Normal 19 12 2" xfId="6052"/>
    <cellStyle name="Normal 19 13" xfId="6053"/>
    <cellStyle name="Normal 19 14" xfId="6054"/>
    <cellStyle name="Normal 19 15" xfId="17815"/>
    <cellStyle name="Normal 19 2" xfId="6055"/>
    <cellStyle name="Normal 19 2 2" xfId="6056"/>
    <cellStyle name="Normal 19 2 3" xfId="6057"/>
    <cellStyle name="Normal 19 2 4" xfId="6058"/>
    <cellStyle name="Normal 19 3" xfId="6059"/>
    <cellStyle name="Normal 19 3 2" xfId="6060"/>
    <cellStyle name="Normal 19 4" xfId="6061"/>
    <cellStyle name="Normal 19 4 2" xfId="6062"/>
    <cellStyle name="Normal 19 5" xfId="6063"/>
    <cellStyle name="Normal 19 5 2" xfId="6064"/>
    <cellStyle name="Normal 19 6" xfId="6065"/>
    <cellStyle name="Normal 19 6 2" xfId="6066"/>
    <cellStyle name="Normal 19 7" xfId="6067"/>
    <cellStyle name="Normal 19 7 2" xfId="6068"/>
    <cellStyle name="Normal 19 8" xfId="6069"/>
    <cellStyle name="Normal 19 8 2" xfId="6070"/>
    <cellStyle name="Normal 19 9" xfId="6071"/>
    <cellStyle name="Normal 19 9 2" xfId="6072"/>
    <cellStyle name="Normal 2" xfId="65"/>
    <cellStyle name="Normal 2 10" xfId="23"/>
    <cellStyle name="Normal 2 10 10" xfId="15012"/>
    <cellStyle name="Normal 2 10 11" xfId="6073"/>
    <cellStyle name="Normal 2 10 2" xfId="66"/>
    <cellStyle name="Normal 2 10 2 2" xfId="6075"/>
    <cellStyle name="Normal 2 10 2 2 2" xfId="17680"/>
    <cellStyle name="Normal 2 10 2 2 2 2" xfId="17505"/>
    <cellStyle name="Normal 2 10 2 2 2 2 2" xfId="17218"/>
    <cellStyle name="Normal 2 10 2 2 2 2 2 2" xfId="16588"/>
    <cellStyle name="Normal 2 10 2 2 2 2 2 2 2" xfId="15215"/>
    <cellStyle name="Normal 2 10 2 2 2 2 2 3" xfId="15911"/>
    <cellStyle name="Normal 2 10 2 2 2 2 3" xfId="16920"/>
    <cellStyle name="Normal 2 10 2 2 2 2 3 2" xfId="15561"/>
    <cellStyle name="Normal 2 10 2 2 2 2 4" xfId="16260"/>
    <cellStyle name="Normal 2 10 2 2 2 3" xfId="17338"/>
    <cellStyle name="Normal 2 10 2 2 2 3 2" xfId="16751"/>
    <cellStyle name="Normal 2 10 2 2 2 3 2 2" xfId="15388"/>
    <cellStyle name="Normal 2 10 2 2 2 3 3" xfId="16086"/>
    <cellStyle name="Normal 2 10 2 2 2 4" xfId="17846"/>
    <cellStyle name="Normal 2 10 2 2 2 4 2" xfId="15736"/>
    <cellStyle name="Normal 2 10 2 2 2 5" xfId="16429"/>
    <cellStyle name="Normal 2 10 2 2 3" xfId="17593"/>
    <cellStyle name="Normal 2 10 2 2 3 2" xfId="17272"/>
    <cellStyle name="Normal 2 10 2 2 3 2 2" xfId="16673"/>
    <cellStyle name="Normal 2 10 2 2 3 2 2 2" xfId="15301"/>
    <cellStyle name="Normal 2 10 2 2 3 2 3" xfId="15998"/>
    <cellStyle name="Normal 2 10 2 2 3 3" xfId="16997"/>
    <cellStyle name="Normal 2 10 2 2 3 3 2" xfId="15649"/>
    <cellStyle name="Normal 2 10 2 2 3 4" xfId="16344"/>
    <cellStyle name="Normal 2 10 2 2 4" xfId="17419"/>
    <cellStyle name="Normal 2 10 2 2 4 2" xfId="16836"/>
    <cellStyle name="Normal 2 10 2 2 4 2 2" xfId="15475"/>
    <cellStyle name="Normal 2 10 2 2 4 3" xfId="16173"/>
    <cellStyle name="Normal 2 10 2 2 5" xfId="17147"/>
    <cellStyle name="Normal 2 10 2 2 5 2" xfId="15823"/>
    <cellStyle name="Normal 2 10 2 2 6" xfId="16501"/>
    <cellStyle name="Normal 2 10 2 2 7" xfId="17765"/>
    <cellStyle name="Normal 2 10 2 3" xfId="6076"/>
    <cellStyle name="Normal 2 10 2 3 2" xfId="17549"/>
    <cellStyle name="Normal 2 10 2 3 2 2" xfId="17242"/>
    <cellStyle name="Normal 2 10 2 3 2 2 2" xfId="16631"/>
    <cellStyle name="Normal 2 10 2 3 2 2 2 2" xfId="15257"/>
    <cellStyle name="Normal 2 10 2 3 2 2 3" xfId="15955"/>
    <cellStyle name="Normal 2 10 2 3 2 3" xfId="16954"/>
    <cellStyle name="Normal 2 10 2 3 2 3 2" xfId="15605"/>
    <cellStyle name="Normal 2 10 2 3 2 4" xfId="16302"/>
    <cellStyle name="Normal 2 10 2 3 3" xfId="17377"/>
    <cellStyle name="Normal 2 10 2 3 3 2" xfId="16793"/>
    <cellStyle name="Normal 2 10 2 3 3 2 2" xfId="15432"/>
    <cellStyle name="Normal 2 10 2 3 3 3" xfId="16130"/>
    <cellStyle name="Normal 2 10 2 3 4" xfId="17106"/>
    <cellStyle name="Normal 2 10 2 3 4 2" xfId="15780"/>
    <cellStyle name="Normal 2 10 2 3 5" xfId="16470"/>
    <cellStyle name="Normal 2 10 2 3 6" xfId="17722"/>
    <cellStyle name="Normal 2 10 2 4" xfId="6077"/>
    <cellStyle name="Normal 2 10 2 4 2" xfId="14962"/>
    <cellStyle name="Normal 2 10 2 4 2 2" xfId="16711"/>
    <cellStyle name="Normal 2 10 2 4 2 2 2" xfId="15344"/>
    <cellStyle name="Normal 2 10 2 4 2 3" xfId="16042"/>
    <cellStyle name="Normal 2 10 2 4 3" xfId="17038"/>
    <cellStyle name="Normal 2 10 2 4 3 2" xfId="15693"/>
    <cellStyle name="Normal 2 10 2 4 4" xfId="16385"/>
    <cellStyle name="Normal 2 10 2 4 5" xfId="17636"/>
    <cellStyle name="Normal 2 10 2 5" xfId="14868"/>
    <cellStyle name="Normal 2 10 2 5 2" xfId="16880"/>
    <cellStyle name="Normal 2 10 2 5 2 2" xfId="15519"/>
    <cellStyle name="Normal 2 10 2 5 3" xfId="16217"/>
    <cellStyle name="Normal 2 10 2 6" xfId="17891"/>
    <cellStyle name="Normal 2 10 2 6 2" xfId="15867"/>
    <cellStyle name="Normal 2 10 2 7" xfId="16545"/>
    <cellStyle name="Normal 2 10 2 8" xfId="17886"/>
    <cellStyle name="Normal 2 10 2 9" xfId="6074"/>
    <cellStyle name="Normal 2 10 3" xfId="67"/>
    <cellStyle name="Normal 2 10 3 2" xfId="14873"/>
    <cellStyle name="Normal 2 10 3 3" xfId="15011"/>
    <cellStyle name="Normal 2 10 3 4" xfId="6078"/>
    <cellStyle name="Normal 2 10 4" xfId="68"/>
    <cellStyle name="Normal 2 10 4 2" xfId="14877"/>
    <cellStyle name="Normal 2 10 4 2 2" xfId="17522"/>
    <cellStyle name="Normal 2 10 4 2 2 2" xfId="17981"/>
    <cellStyle name="Normal 2 10 4 2 2 2 2" xfId="16605"/>
    <cellStyle name="Normal 2 10 4 2 2 2 2 2" xfId="15232"/>
    <cellStyle name="Normal 2 10 4 2 2 2 3" xfId="15928"/>
    <cellStyle name="Normal 2 10 4 2 2 3" xfId="16927"/>
    <cellStyle name="Normal 2 10 4 2 2 3 2" xfId="15578"/>
    <cellStyle name="Normal 2 10 4 2 2 4" xfId="16275"/>
    <cellStyle name="Normal 2 10 4 2 3" xfId="17355"/>
    <cellStyle name="Normal 2 10 4 2 3 2" xfId="16768"/>
    <cellStyle name="Normal 2 10 4 2 3 2 2" xfId="15405"/>
    <cellStyle name="Normal 2 10 4 2 3 3" xfId="16103"/>
    <cellStyle name="Normal 2 10 4 2 4" xfId="17080"/>
    <cellStyle name="Normal 2 10 4 2 4 2" xfId="15753"/>
    <cellStyle name="Normal 2 10 4 2 5" xfId="16444"/>
    <cellStyle name="Normal 2 10 4 3" xfId="17610"/>
    <cellStyle name="Normal 2 10 4 3 2" xfId="17906"/>
    <cellStyle name="Normal 2 10 4 3 2 2" xfId="14971"/>
    <cellStyle name="Normal 2 10 4 3 2 2 2" xfId="15318"/>
    <cellStyle name="Normal 2 10 4 3 2 3" xfId="16015"/>
    <cellStyle name="Normal 2 10 4 3 3" xfId="17012"/>
    <cellStyle name="Normal 2 10 4 3 3 2" xfId="15666"/>
    <cellStyle name="Normal 2 10 4 3 4" xfId="17966"/>
    <cellStyle name="Normal 2 10 4 4" xfId="17436"/>
    <cellStyle name="Normal 2 10 4 4 2" xfId="16853"/>
    <cellStyle name="Normal 2 10 4 4 2 2" xfId="15492"/>
    <cellStyle name="Normal 2 10 4 4 3" xfId="16190"/>
    <cellStyle name="Normal 2 10 4 5" xfId="17162"/>
    <cellStyle name="Normal 2 10 4 5 2" xfId="15840"/>
    <cellStyle name="Normal 2 10 4 6" xfId="16518"/>
    <cellStyle name="Normal 2 10 4 7" xfId="15010"/>
    <cellStyle name="Normal 2 10 4 8" xfId="6079"/>
    <cellStyle name="Normal 2 10 5" xfId="69"/>
    <cellStyle name="Normal 2 10 5 2" xfId="14878"/>
    <cellStyle name="Normal 2 10 5 2 2" xfId="17253"/>
    <cellStyle name="Normal 2 10 5 2 2 2" xfId="16647"/>
    <cellStyle name="Normal 2 10 5 2 2 2 2" xfId="15274"/>
    <cellStyle name="Normal 2 10 5 2 2 3" xfId="15972"/>
    <cellStyle name="Normal 2 10 5 2 3" xfId="16970"/>
    <cellStyle name="Normal 2 10 5 2 3 2" xfId="15622"/>
    <cellStyle name="Normal 2 10 5 2 4" xfId="16317"/>
    <cellStyle name="Normal 2 10 5 3" xfId="17393"/>
    <cellStyle name="Normal 2 10 5 3 2" xfId="16810"/>
    <cellStyle name="Normal 2 10 5 3 2 2" xfId="17942"/>
    <cellStyle name="Normal 2 10 5 3 3" xfId="16147"/>
    <cellStyle name="Normal 2 10 5 4" xfId="17121"/>
    <cellStyle name="Normal 2 10 5 4 2" xfId="15797"/>
    <cellStyle name="Normal 2 10 5 5" xfId="16486"/>
    <cellStyle name="Normal 2 10 5 6" xfId="17885"/>
    <cellStyle name="Normal 2 10 5 7" xfId="6080"/>
    <cellStyle name="Normal 2 10 6" xfId="6081"/>
    <cellStyle name="Normal 2 10 6 2" xfId="17314"/>
    <cellStyle name="Normal 2 10 6 2 2" xfId="16724"/>
    <cellStyle name="Normal 2 10 6 2 2 2" xfId="15361"/>
    <cellStyle name="Normal 2 10 6 2 3" xfId="16059"/>
    <cellStyle name="Normal 2 10 6 3" xfId="17050"/>
    <cellStyle name="Normal 2 10 6 3 2" xfId="15709"/>
    <cellStyle name="Normal 2 10 6 4" xfId="16402"/>
    <cellStyle name="Normal 2 10 6 5" xfId="17653"/>
    <cellStyle name="Normal 2 10 7" xfId="6082"/>
    <cellStyle name="Normal 2 10 7 2" xfId="16897"/>
    <cellStyle name="Normal 2 10 7 2 2" xfId="15536"/>
    <cellStyle name="Normal 2 10 7 3" xfId="16234"/>
    <cellStyle name="Normal 2 10 7 4" xfId="17478"/>
    <cellStyle name="Normal 2 10 8" xfId="6083"/>
    <cellStyle name="Normal 2 10 8 2" xfId="15884"/>
    <cellStyle name="Normal 2 10 8 3" xfId="14981"/>
    <cellStyle name="Normal 2 10 9" xfId="14781"/>
    <cellStyle name="Normal 2 11" xfId="70"/>
    <cellStyle name="Normal 2 11 10" xfId="6084"/>
    <cellStyle name="Normal 2 11 2" xfId="6085"/>
    <cellStyle name="Normal 2 11 2 2" xfId="6086"/>
    <cellStyle name="Normal 2 11 2 2 2" xfId="17519"/>
    <cellStyle name="Normal 2 11 2 2 2 2" xfId="17226"/>
    <cellStyle name="Normal 2 11 2 2 2 2 2" xfId="16602"/>
    <cellStyle name="Normal 2 11 2 2 2 2 2 2" xfId="15229"/>
    <cellStyle name="Normal 2 11 2 2 2 2 3" xfId="15925"/>
    <cellStyle name="Normal 2 11 2 2 2 3" xfId="16924"/>
    <cellStyle name="Normal 2 11 2 2 2 3 2" xfId="15575"/>
    <cellStyle name="Normal 2 11 2 2 2 4" xfId="16272"/>
    <cellStyle name="Normal 2 11 2 2 3" xfId="17352"/>
    <cellStyle name="Normal 2 11 2 2 3 2" xfId="16765"/>
    <cellStyle name="Normal 2 11 2 2 3 2 2" xfId="15402"/>
    <cellStyle name="Normal 2 11 2 2 3 3" xfId="16100"/>
    <cellStyle name="Normal 2 11 2 2 4" xfId="17077"/>
    <cellStyle name="Normal 2 11 2 2 4 2" xfId="15750"/>
    <cellStyle name="Normal 2 11 2 2 5" xfId="16441"/>
    <cellStyle name="Normal 2 11 2 2 6" xfId="17694"/>
    <cellStyle name="Normal 2 11 2 3" xfId="6087"/>
    <cellStyle name="Normal 2 11 2 3 2" xfId="14953"/>
    <cellStyle name="Normal 2 11 2 3 2 2" xfId="16687"/>
    <cellStyle name="Normal 2 11 2 3 2 2 2" xfId="15315"/>
    <cellStyle name="Normal 2 11 2 3 2 3" xfId="16012"/>
    <cellStyle name="Normal 2 11 2 3 3" xfId="17009"/>
    <cellStyle name="Normal 2 11 2 3 3 2" xfId="15663"/>
    <cellStyle name="Normal 2 11 2 3 4" xfId="16358"/>
    <cellStyle name="Normal 2 11 2 3 5" xfId="17607"/>
    <cellStyle name="Normal 2 11 2 4" xfId="6088"/>
    <cellStyle name="Normal 2 11 2 4 2" xfId="16850"/>
    <cellStyle name="Normal 2 11 2 4 2 2" xfId="15489"/>
    <cellStyle name="Normal 2 11 2 4 3" xfId="16187"/>
    <cellStyle name="Normal 2 11 2 4 4" xfId="17433"/>
    <cellStyle name="Normal 2 11 2 5" xfId="17159"/>
    <cellStyle name="Normal 2 11 2 5 2" xfId="15837"/>
    <cellStyle name="Normal 2 11 2 6" xfId="16515"/>
    <cellStyle name="Normal 2 11 2 7" xfId="14990"/>
    <cellStyle name="Normal 2 11 3" xfId="6089"/>
    <cellStyle name="Normal 2 11 3 2" xfId="17563"/>
    <cellStyle name="Normal 2 11 3 2 2" xfId="17251"/>
    <cellStyle name="Normal 2 11 3 2 2 2" xfId="16644"/>
    <cellStyle name="Normal 2 11 3 2 2 2 2" xfId="15271"/>
    <cellStyle name="Normal 2 11 3 2 2 3" xfId="15969"/>
    <cellStyle name="Normal 2 11 3 2 3" xfId="16968"/>
    <cellStyle name="Normal 2 11 3 2 3 2" xfId="15619"/>
    <cellStyle name="Normal 2 11 3 2 4" xfId="16314"/>
    <cellStyle name="Normal 2 11 3 3" xfId="17390"/>
    <cellStyle name="Normal 2 11 3 3 2" xfId="16807"/>
    <cellStyle name="Normal 2 11 3 3 2 2" xfId="15446"/>
    <cellStyle name="Normal 2 11 3 3 3" xfId="16144"/>
    <cellStyle name="Normal 2 11 3 4" xfId="17118"/>
    <cellStyle name="Normal 2 11 3 4 2" xfId="15794"/>
    <cellStyle name="Normal 2 11 3 5" xfId="16483"/>
    <cellStyle name="Normal 2 11 3 6" xfId="17736"/>
    <cellStyle name="Normal 2 11 4" xfId="6090"/>
    <cellStyle name="Normal 2 11 4 2" xfId="17311"/>
    <cellStyle name="Normal 2 11 4 2 2" xfId="16721"/>
    <cellStyle name="Normal 2 11 4 2 2 2" xfId="15358"/>
    <cellStyle name="Normal 2 11 4 2 3" xfId="16056"/>
    <cellStyle name="Normal 2 11 4 3" xfId="17867"/>
    <cellStyle name="Normal 2 11 4 3 2" xfId="15706"/>
    <cellStyle name="Normal 2 11 4 4" xfId="16399"/>
    <cellStyle name="Normal 2 11 4 5" xfId="17650"/>
    <cellStyle name="Normal 2 11 5" xfId="6091"/>
    <cellStyle name="Normal 2 11 5 2" xfId="16894"/>
    <cellStyle name="Normal 2 11 5 2 2" xfId="15533"/>
    <cellStyle name="Normal 2 11 5 3" xfId="16231"/>
    <cellStyle name="Normal 2 11 5 4" xfId="17475"/>
    <cellStyle name="Normal 2 11 6" xfId="6092"/>
    <cellStyle name="Normal 2 11 6 2" xfId="15881"/>
    <cellStyle name="Normal 2 11 6 3" xfId="17196"/>
    <cellStyle name="Normal 2 11 7" xfId="6093"/>
    <cellStyle name="Normal 2 11 7 2" xfId="16559"/>
    <cellStyle name="Normal 2 11 8" xfId="14825"/>
    <cellStyle name="Normal 2 11 9" xfId="17884"/>
    <cellStyle name="Normal 2 12" xfId="71"/>
    <cellStyle name="Normal 2 12 10" xfId="6094"/>
    <cellStyle name="Normal 2 12 2" xfId="6095"/>
    <cellStyle name="Normal 2 12 2 2" xfId="6096"/>
    <cellStyle name="Normal 2 12 2 3" xfId="6097"/>
    <cellStyle name="Normal 2 12 2 4" xfId="6098"/>
    <cellStyle name="Normal 2 12 2 5" xfId="15196"/>
    <cellStyle name="Normal 2 12 3" xfId="6099"/>
    <cellStyle name="Normal 2 12 4" xfId="6100"/>
    <cellStyle name="Normal 2 12 5" xfId="6101"/>
    <cellStyle name="Normal 2 12 6" xfId="6102"/>
    <cellStyle name="Normal 2 12 7" xfId="6103"/>
    <cellStyle name="Normal 2 12 8" xfId="14826"/>
    <cellStyle name="Normal 2 12 9" xfId="17883"/>
    <cellStyle name="Normal 2 13" xfId="72"/>
    <cellStyle name="Normal 2 13 10" xfId="6104"/>
    <cellStyle name="Normal 2 13 2" xfId="6105"/>
    <cellStyle name="Normal 2 13 2 2" xfId="6106"/>
    <cellStyle name="Normal 2 13 2 2 2" xfId="17495"/>
    <cellStyle name="Normal 2 13 2 2 2 2" xfId="17967"/>
    <cellStyle name="Normal 2 13 2 2 2 2 2" xfId="16578"/>
    <cellStyle name="Normal 2 13 2 2 2 2 2 2" xfId="15205"/>
    <cellStyle name="Normal 2 13 2 2 2 2 3" xfId="15901"/>
    <cellStyle name="Normal 2 13 2 2 2 3" xfId="16912"/>
    <cellStyle name="Normal 2 13 2 2 2 3 2" xfId="17987"/>
    <cellStyle name="Normal 2 13 2 2 2 4" xfId="16250"/>
    <cellStyle name="Normal 2 13 2 2 3" xfId="17330"/>
    <cellStyle name="Normal 2 13 2 2 3 2" xfId="16741"/>
    <cellStyle name="Normal 2 13 2 2 3 2 2" xfId="15378"/>
    <cellStyle name="Normal 2 13 2 2 3 3" xfId="16076"/>
    <cellStyle name="Normal 2 13 2 2 4" xfId="17944"/>
    <cellStyle name="Normal 2 13 2 2 4 2" xfId="15726"/>
    <cellStyle name="Normal 2 13 2 2 5" xfId="16419"/>
    <cellStyle name="Normal 2 13 2 2 6" xfId="17670"/>
    <cellStyle name="Normal 2 13 2 3" xfId="6107"/>
    <cellStyle name="Normal 2 13 2 3 2" xfId="17267"/>
    <cellStyle name="Normal 2 13 2 3 2 2" xfId="16664"/>
    <cellStyle name="Normal 2 13 2 3 2 2 2" xfId="15291"/>
    <cellStyle name="Normal 2 13 2 3 2 3" xfId="15989"/>
    <cellStyle name="Normal 2 13 2 3 3" xfId="16987"/>
    <cellStyle name="Normal 2 13 2 3 3 2" xfId="15639"/>
    <cellStyle name="Normal 2 13 2 3 4" xfId="16334"/>
    <cellStyle name="Normal 2 13 2 3 5" xfId="17583"/>
    <cellStyle name="Normal 2 13 2 4" xfId="6108"/>
    <cellStyle name="Normal 2 13 2 4 2" xfId="16826"/>
    <cellStyle name="Normal 2 13 2 4 2 2" xfId="15465"/>
    <cellStyle name="Normal 2 13 2 4 3" xfId="16163"/>
    <cellStyle name="Normal 2 13 2 4 4" xfId="17410"/>
    <cellStyle name="Normal 2 13 2 5" xfId="17137"/>
    <cellStyle name="Normal 2 13 2 5 2" xfId="15814"/>
    <cellStyle name="Normal 2 13 2 6" xfId="16492"/>
    <cellStyle name="Normal 2 13 2 7" xfId="17755"/>
    <cellStyle name="Normal 2 13 3" xfId="6109"/>
    <cellStyle name="Normal 2 13 3 2" xfId="17539"/>
    <cellStyle name="Normal 2 13 3 2 2" xfId="17236"/>
    <cellStyle name="Normal 2 13 3 2 2 2" xfId="16622"/>
    <cellStyle name="Normal 2 13 3 2 2 2 2" xfId="15247"/>
    <cellStyle name="Normal 2 13 3 2 2 3" xfId="15945"/>
    <cellStyle name="Normal 2 13 3 2 3" xfId="16944"/>
    <cellStyle name="Normal 2 13 3 2 3 2" xfId="15595"/>
    <cellStyle name="Normal 2 13 3 2 4" xfId="16292"/>
    <cellStyle name="Normal 2 13 3 3" xfId="17949"/>
    <cellStyle name="Normal 2 13 3 3 2" xfId="16783"/>
    <cellStyle name="Normal 2 13 3 3 2 2" xfId="15422"/>
    <cellStyle name="Normal 2 13 3 3 3" xfId="16120"/>
    <cellStyle name="Normal 2 13 3 4" xfId="17097"/>
    <cellStyle name="Normal 2 13 3 4 2" xfId="15770"/>
    <cellStyle name="Normal 2 13 3 5" xfId="16460"/>
    <cellStyle name="Normal 2 13 3 6" xfId="17712"/>
    <cellStyle name="Normal 2 13 4" xfId="6110"/>
    <cellStyle name="Normal 2 13 4 2" xfId="14959"/>
    <cellStyle name="Normal 2 13 4 2 2" xfId="16704"/>
    <cellStyle name="Normal 2 13 4 2 2 2" xfId="15335"/>
    <cellStyle name="Normal 2 13 4 2 3" xfId="16032"/>
    <cellStyle name="Normal 2 13 4 3" xfId="17028"/>
    <cellStyle name="Normal 2 13 4 3 2" xfId="15683"/>
    <cellStyle name="Normal 2 13 4 4" xfId="16376"/>
    <cellStyle name="Normal 2 13 4 5" xfId="17626"/>
    <cellStyle name="Normal 2 13 5" xfId="6111"/>
    <cellStyle name="Normal 2 13 5 2" xfId="16870"/>
    <cellStyle name="Normal 2 13 5 2 2" xfId="15509"/>
    <cellStyle name="Normal 2 13 5 3" xfId="16207"/>
    <cellStyle name="Normal 2 13 5 4" xfId="17454"/>
    <cellStyle name="Normal 2 13 6" xfId="6112"/>
    <cellStyle name="Normal 2 13 6 2" xfId="15857"/>
    <cellStyle name="Normal 2 13 6 3" xfId="17177"/>
    <cellStyle name="Normal 2 13 7" xfId="6113"/>
    <cellStyle name="Normal 2 13 7 2" xfId="16535"/>
    <cellStyle name="Normal 2 13 8" xfId="14827"/>
    <cellStyle name="Normal 2 13 9" xfId="17882"/>
    <cellStyle name="Normal 2 14" xfId="73"/>
    <cellStyle name="Normal 2 14 10" xfId="6114"/>
    <cellStyle name="Normal 2 14 2" xfId="6115"/>
    <cellStyle name="Normal 2 14 2 2" xfId="6116"/>
    <cellStyle name="Normal 2 14 2 2 2" xfId="14938"/>
    <cellStyle name="Normal 2 14 2 2 2 2" xfId="16619"/>
    <cellStyle name="Normal 2 14 2 2 2 2 2" xfId="15244"/>
    <cellStyle name="Normal 2 14 2 2 2 3" xfId="15942"/>
    <cellStyle name="Normal 2 14 2 2 3" xfId="16941"/>
    <cellStyle name="Normal 2 14 2 2 3 2" xfId="15592"/>
    <cellStyle name="Normal 2 14 2 2 4" xfId="16289"/>
    <cellStyle name="Normal 2 14 2 2 5" xfId="17536"/>
    <cellStyle name="Normal 2 14 2 3" xfId="6117"/>
    <cellStyle name="Normal 2 14 2 3 2" xfId="16780"/>
    <cellStyle name="Normal 2 14 2 3 2 2" xfId="15419"/>
    <cellStyle name="Normal 2 14 2 3 3" xfId="16117"/>
    <cellStyle name="Normal 2 14 2 3 4" xfId="17365"/>
    <cellStyle name="Normal 2 14 2 4" xfId="6118"/>
    <cellStyle name="Normal 2 14 2 4 2" xfId="15767"/>
    <cellStyle name="Normal 2 14 2 4 3" xfId="17094"/>
    <cellStyle name="Normal 2 14 2 5" xfId="16457"/>
    <cellStyle name="Normal 2 14 2 6" xfId="17710"/>
    <cellStyle name="Normal 2 14 3" xfId="6119"/>
    <cellStyle name="Normal 2 14 3 2" xfId="17291"/>
    <cellStyle name="Normal 2 14 3 2 2" xfId="17901"/>
    <cellStyle name="Normal 2 14 3 2 2 2" xfId="15332"/>
    <cellStyle name="Normal 2 14 3 2 3" xfId="16029"/>
    <cellStyle name="Normal 2 14 3 3" xfId="17025"/>
    <cellStyle name="Normal 2 14 3 3 2" xfId="15680"/>
    <cellStyle name="Normal 2 14 3 4" xfId="16373"/>
    <cellStyle name="Normal 2 14 3 5" xfId="17624"/>
    <cellStyle name="Normal 2 14 4" xfId="6120"/>
    <cellStyle name="Normal 2 14 4 2" xfId="16867"/>
    <cellStyle name="Normal 2 14 4 2 2" xfId="15506"/>
    <cellStyle name="Normal 2 14 4 3" xfId="16204"/>
    <cellStyle name="Normal 2 14 4 4" xfId="17450"/>
    <cellStyle name="Normal 2 14 5" xfId="6121"/>
    <cellStyle name="Normal 2 14 5 2" xfId="15854"/>
    <cellStyle name="Normal 2 14 5 3" xfId="17174"/>
    <cellStyle name="Normal 2 14 6" xfId="6122"/>
    <cellStyle name="Normal 2 14 6 2" xfId="16532"/>
    <cellStyle name="Normal 2 14 7" xfId="6123"/>
    <cellStyle name="Normal 2 14 8" xfId="14828"/>
    <cellStyle name="Normal 2 14 9" xfId="17881"/>
    <cellStyle name="Normal 2 15" xfId="74"/>
    <cellStyle name="Normal 2 15 10" xfId="6124"/>
    <cellStyle name="Normal 2 15 2" xfId="6125"/>
    <cellStyle name="Normal 2 15 2 2" xfId="6126"/>
    <cellStyle name="Normal 2 15 2 2 2" xfId="16661"/>
    <cellStyle name="Normal 2 15 2 2 2 2" xfId="15288"/>
    <cellStyle name="Normal 2 15 2 2 3" xfId="15986"/>
    <cellStyle name="Normal 2 15 2 2 4" xfId="14993"/>
    <cellStyle name="Normal 2 15 2 3" xfId="6127"/>
    <cellStyle name="Normal 2 15 2 3 2" xfId="15636"/>
    <cellStyle name="Normal 2 15 2 3 3" xfId="16984"/>
    <cellStyle name="Normal 2 15 2 4" xfId="6128"/>
    <cellStyle name="Normal 2 15 2 4 2" xfId="16331"/>
    <cellStyle name="Normal 2 15 2 5" xfId="17580"/>
    <cellStyle name="Normal 2 15 3" xfId="6129"/>
    <cellStyle name="Normal 2 15 3 2" xfId="16823"/>
    <cellStyle name="Normal 2 15 3 2 2" xfId="15462"/>
    <cellStyle name="Normal 2 15 3 3" xfId="16160"/>
    <cellStyle name="Normal 2 15 3 4" xfId="17407"/>
    <cellStyle name="Normal 2 15 4" xfId="6130"/>
    <cellStyle name="Normal 2 15 4 2" xfId="15811"/>
    <cellStyle name="Normal 2 15 4 3" xfId="17889"/>
    <cellStyle name="Normal 2 15 5" xfId="6131"/>
    <cellStyle name="Normal 2 15 5 2" xfId="17992"/>
    <cellStyle name="Normal 2 15 6" xfId="6132"/>
    <cellStyle name="Normal 2 15 7" xfId="6133"/>
    <cellStyle name="Normal 2 15 8" xfId="14829"/>
    <cellStyle name="Normal 2 15 9" xfId="17880"/>
    <cellStyle name="Normal 2 16" xfId="75"/>
    <cellStyle name="Normal 2 16 10" xfId="6134"/>
    <cellStyle name="Normal 2 16 2" xfId="6135"/>
    <cellStyle name="Normal 2 16 2 2" xfId="6136"/>
    <cellStyle name="Normal 2 16 2 2 2" xfId="15375"/>
    <cellStyle name="Normal 2 16 2 2 3" xfId="16738"/>
    <cellStyle name="Normal 2 16 2 3" xfId="6137"/>
    <cellStyle name="Normal 2 16 2 3 2" xfId="16073"/>
    <cellStyle name="Normal 2 16 2 4" xfId="6138"/>
    <cellStyle name="Normal 2 16 2 5" xfId="17327"/>
    <cellStyle name="Normal 2 16 3" xfId="6139"/>
    <cellStyle name="Normal 2 16 3 2" xfId="15723"/>
    <cellStyle name="Normal 2 16 3 3" xfId="17060"/>
    <cellStyle name="Normal 2 16 4" xfId="6140"/>
    <cellStyle name="Normal 2 16 4 2" xfId="16416"/>
    <cellStyle name="Normal 2 16 5" xfId="6141"/>
    <cellStyle name="Normal 2 16 6" xfId="6142"/>
    <cellStyle name="Normal 2 16 7" xfId="6143"/>
    <cellStyle name="Normal 2 16 8" xfId="14830"/>
    <cellStyle name="Normal 2 16 9" xfId="15009"/>
    <cellStyle name="Normal 2 17" xfId="76"/>
    <cellStyle name="Normal 2 17 10" xfId="6144"/>
    <cellStyle name="Normal 2 17 2" xfId="77"/>
    <cellStyle name="Normal 2 17 2 2" xfId="6146"/>
    <cellStyle name="Normal 2 17 2 2 2" xfId="15550"/>
    <cellStyle name="Normal 2 17 2 3" xfId="6147"/>
    <cellStyle name="Normal 2 17 2 4" xfId="6148"/>
    <cellStyle name="Normal 2 17 2 5" xfId="14832"/>
    <cellStyle name="Normal 2 17 2 6" xfId="15007"/>
    <cellStyle name="Normal 2 17 2 7" xfId="6145"/>
    <cellStyle name="Normal 2 17 3" xfId="6149"/>
    <cellStyle name="Normal 2 17 3 2" xfId="16247"/>
    <cellStyle name="Normal 2 17 4" xfId="6150"/>
    <cellStyle name="Normal 2 17 5" xfId="6151"/>
    <cellStyle name="Normal 2 17 6" xfId="6152"/>
    <cellStyle name="Normal 2 17 7" xfId="6153"/>
    <cellStyle name="Normal 2 17 8" xfId="14831"/>
    <cellStyle name="Normal 2 17 9" xfId="15008"/>
    <cellStyle name="Normal 2 18" xfId="78"/>
    <cellStyle name="Normal 2 18 10" xfId="6154"/>
    <cellStyle name="Normal 2 18 2" xfId="6155"/>
    <cellStyle name="Normal 2 18 2 2" xfId="6156"/>
    <cellStyle name="Normal 2 18 2 3" xfId="6157"/>
    <cellStyle name="Normal 2 18 2 4" xfId="6158"/>
    <cellStyle name="Normal 2 18 2 5" xfId="15898"/>
    <cellStyle name="Normal 2 18 3" xfId="6159"/>
    <cellStyle name="Normal 2 18 4" xfId="6160"/>
    <cellStyle name="Normal 2 18 5" xfId="6161"/>
    <cellStyle name="Normal 2 18 6" xfId="6162"/>
    <cellStyle name="Normal 2 18 7" xfId="6163"/>
    <cellStyle name="Normal 2 18 8" xfId="14833"/>
    <cellStyle name="Normal 2 18 9" xfId="15006"/>
    <cellStyle name="Normal 2 19" xfId="79"/>
    <cellStyle name="Normal 2 19 10" xfId="6164"/>
    <cellStyle name="Normal 2 19 2" xfId="6165"/>
    <cellStyle name="Normal 2 19 2 2" xfId="6166"/>
    <cellStyle name="Normal 2 19 2 3" xfId="6167"/>
    <cellStyle name="Normal 2 19 2 4" xfId="6168"/>
    <cellStyle name="Normal 2 19 3" xfId="6169"/>
    <cellStyle name="Normal 2 19 4" xfId="6170"/>
    <cellStyle name="Normal 2 19 5" xfId="6171"/>
    <cellStyle name="Normal 2 19 6" xfId="6172"/>
    <cellStyle name="Normal 2 19 7" xfId="6173"/>
    <cellStyle name="Normal 2 19 8" xfId="14834"/>
    <cellStyle name="Normal 2 19 9" xfId="15005"/>
    <cellStyle name="Normal 2 2" xfId="5"/>
    <cellStyle name="Normal 2 2 10" xfId="6174"/>
    <cellStyle name="Normal 2 2 10 2" xfId="6175"/>
    <cellStyle name="Normal 2 2 10 2 2" xfId="6176"/>
    <cellStyle name="Normal 2 2 10 2 3" xfId="6177"/>
    <cellStyle name="Normal 2 2 10 2 4" xfId="6178"/>
    <cellStyle name="Normal 2 2 10 3" xfId="6179"/>
    <cellStyle name="Normal 2 2 10 4" xfId="6180"/>
    <cellStyle name="Normal 2 2 10 5" xfId="6181"/>
    <cellStyle name="Normal 2 2 11" xfId="6182"/>
    <cellStyle name="Normal 2 2 11 2" xfId="6183"/>
    <cellStyle name="Normal 2 2 11 2 2" xfId="6184"/>
    <cellStyle name="Normal 2 2 11 2 3" xfId="6185"/>
    <cellStyle name="Normal 2 2 11 2 4" xfId="6186"/>
    <cellStyle name="Normal 2 2 11 3" xfId="6187"/>
    <cellStyle name="Normal 2 2 11 4" xfId="6188"/>
    <cellStyle name="Normal 2 2 11 5" xfId="6189"/>
    <cellStyle name="Normal 2 2 12" xfId="6190"/>
    <cellStyle name="Normal 2 2 12 2" xfId="6191"/>
    <cellStyle name="Normal 2 2 12 2 2" xfId="6192"/>
    <cellStyle name="Normal 2 2 12 2 3" xfId="6193"/>
    <cellStyle name="Normal 2 2 12 2 4" xfId="6194"/>
    <cellStyle name="Normal 2 2 12 3" xfId="6195"/>
    <cellStyle name="Normal 2 2 12 4" xfId="6196"/>
    <cellStyle name="Normal 2 2 12 5" xfId="6197"/>
    <cellStyle name="Normal 2 2 13" xfId="6198"/>
    <cellStyle name="Normal 2 2 13 2" xfId="6199"/>
    <cellStyle name="Normal 2 2 13 2 2" xfId="6200"/>
    <cellStyle name="Normal 2 2 13 2 3" xfId="6201"/>
    <cellStyle name="Normal 2 2 13 2 4" xfId="6202"/>
    <cellStyle name="Normal 2 2 13 3" xfId="6203"/>
    <cellStyle name="Normal 2 2 13 4" xfId="6204"/>
    <cellStyle name="Normal 2 2 13 5" xfId="6205"/>
    <cellStyle name="Normal 2 2 14" xfId="6206"/>
    <cellStyle name="Normal 2 2 14 2" xfId="6207"/>
    <cellStyle name="Normal 2 2 14 2 2" xfId="6208"/>
    <cellStyle name="Normal 2 2 14 2 3" xfId="6209"/>
    <cellStyle name="Normal 2 2 14 2 4" xfId="6210"/>
    <cellStyle name="Normal 2 2 14 3" xfId="6211"/>
    <cellStyle name="Normal 2 2 14 4" xfId="6212"/>
    <cellStyle name="Normal 2 2 14 5" xfId="6213"/>
    <cellStyle name="Normal 2 2 15" xfId="6214"/>
    <cellStyle name="Normal 2 2 15 2" xfId="6215"/>
    <cellStyle name="Normal 2 2 15 2 2" xfId="6216"/>
    <cellStyle name="Normal 2 2 15 2 3" xfId="6217"/>
    <cellStyle name="Normal 2 2 15 2 4" xfId="6218"/>
    <cellStyle name="Normal 2 2 15 3" xfId="6219"/>
    <cellStyle name="Normal 2 2 15 4" xfId="6220"/>
    <cellStyle name="Normal 2 2 15 5" xfId="6221"/>
    <cellStyle name="Normal 2 2 16" xfId="6222"/>
    <cellStyle name="Normal 2 2 16 2" xfId="6223"/>
    <cellStyle name="Normal 2 2 16 2 10" xfId="6224"/>
    <cellStyle name="Normal 2 2 16 2 10 2" xfId="6225"/>
    <cellStyle name="Normal 2 2 16 2 11" xfId="6226"/>
    <cellStyle name="Normal 2 2 16 2 11 2" xfId="6227"/>
    <cellStyle name="Normal 2 2 16 2 12" xfId="6228"/>
    <cellStyle name="Normal 2 2 16 2 12 2" xfId="6229"/>
    <cellStyle name="Normal 2 2 16 2 13" xfId="6230"/>
    <cellStyle name="Normal 2 2 16 2 13 2" xfId="6231"/>
    <cellStyle name="Normal 2 2 16 2 14" xfId="6232"/>
    <cellStyle name="Normal 2 2 16 2 14 2" xfId="6233"/>
    <cellStyle name="Normal 2 2 16 2 15" xfId="6234"/>
    <cellStyle name="Normal 2 2 16 2 15 2" xfId="6235"/>
    <cellStyle name="Normal 2 2 16 2 16" xfId="6236"/>
    <cellStyle name="Normal 2 2 16 2 16 2" xfId="6237"/>
    <cellStyle name="Normal 2 2 16 2 17" xfId="6238"/>
    <cellStyle name="Normal 2 2 16 2 18" xfId="6239"/>
    <cellStyle name="Normal 2 2 16 2 2" xfId="6240"/>
    <cellStyle name="Normal 2 2 16 2 2 2" xfId="6241"/>
    <cellStyle name="Normal 2 2 16 2 3" xfId="6242"/>
    <cellStyle name="Normal 2 2 16 2 3 2" xfId="6243"/>
    <cellStyle name="Normal 2 2 16 2 4" xfId="6244"/>
    <cellStyle name="Normal 2 2 16 2 4 2" xfId="6245"/>
    <cellStyle name="Normal 2 2 16 2 5" xfId="6246"/>
    <cellStyle name="Normal 2 2 16 2 5 2" xfId="6247"/>
    <cellStyle name="Normal 2 2 16 2 6" xfId="6248"/>
    <cellStyle name="Normal 2 2 16 2 6 2" xfId="6249"/>
    <cellStyle name="Normal 2 2 16 2 7" xfId="6250"/>
    <cellStyle name="Normal 2 2 16 2 7 2" xfId="6251"/>
    <cellStyle name="Normal 2 2 16 2 8" xfId="6252"/>
    <cellStyle name="Normal 2 2 16 2 8 2" xfId="6253"/>
    <cellStyle name="Normal 2 2 16 2 9" xfId="6254"/>
    <cellStyle name="Normal 2 2 16 2 9 2" xfId="6255"/>
    <cellStyle name="Normal 2 2 16 3" xfId="6256"/>
    <cellStyle name="Normal 2 2 16 3 10" xfId="6257"/>
    <cellStyle name="Normal 2 2 16 3 10 2" xfId="6258"/>
    <cellStyle name="Normal 2 2 16 3 11" xfId="6259"/>
    <cellStyle name="Normal 2 2 16 3 11 2" xfId="6260"/>
    <cellStyle name="Normal 2 2 16 3 12" xfId="6261"/>
    <cellStyle name="Normal 2 2 16 3 12 2" xfId="6262"/>
    <cellStyle name="Normal 2 2 16 3 13" xfId="6263"/>
    <cellStyle name="Normal 2 2 16 3 13 2" xfId="6264"/>
    <cellStyle name="Normal 2 2 16 3 14" xfId="6265"/>
    <cellStyle name="Normal 2 2 16 3 14 2" xfId="6266"/>
    <cellStyle name="Normal 2 2 16 3 15" xfId="6267"/>
    <cellStyle name="Normal 2 2 16 3 15 2" xfId="6268"/>
    <cellStyle name="Normal 2 2 16 3 16" xfId="6269"/>
    <cellStyle name="Normal 2 2 16 3 16 2" xfId="6270"/>
    <cellStyle name="Normal 2 2 16 3 17" xfId="6271"/>
    <cellStyle name="Normal 2 2 16 3 18" xfId="6272"/>
    <cellStyle name="Normal 2 2 16 3 2" xfId="6273"/>
    <cellStyle name="Normal 2 2 16 3 2 2" xfId="6274"/>
    <cellStyle name="Normal 2 2 16 3 3" xfId="6275"/>
    <cellStyle name="Normal 2 2 16 3 3 2" xfId="6276"/>
    <cellStyle name="Normal 2 2 16 3 4" xfId="6277"/>
    <cellStyle name="Normal 2 2 16 3 4 2" xfId="6278"/>
    <cellStyle name="Normal 2 2 16 3 5" xfId="6279"/>
    <cellStyle name="Normal 2 2 16 3 5 2" xfId="6280"/>
    <cellStyle name="Normal 2 2 16 3 6" xfId="6281"/>
    <cellStyle name="Normal 2 2 16 3 6 2" xfId="6282"/>
    <cellStyle name="Normal 2 2 16 3 7" xfId="6283"/>
    <cellStyle name="Normal 2 2 16 3 7 2" xfId="6284"/>
    <cellStyle name="Normal 2 2 16 3 8" xfId="6285"/>
    <cellStyle name="Normal 2 2 16 3 8 2" xfId="6286"/>
    <cellStyle name="Normal 2 2 16 3 9" xfId="6287"/>
    <cellStyle name="Normal 2 2 16 3 9 2" xfId="6288"/>
    <cellStyle name="Normal 2 2 16 4" xfId="6289"/>
    <cellStyle name="Normal 2 2 16 5" xfId="6290"/>
    <cellStyle name="Normal 2 2 16 6" xfId="6291"/>
    <cellStyle name="Normal 2 2 16 7" xfId="6292"/>
    <cellStyle name="Normal 2 2 17" xfId="6293"/>
    <cellStyle name="Normal 2 2 17 2" xfId="6294"/>
    <cellStyle name="Normal 2 2 17 2 10" xfId="6295"/>
    <cellStyle name="Normal 2 2 17 2 10 2" xfId="6296"/>
    <cellStyle name="Normal 2 2 17 2 11" xfId="6297"/>
    <cellStyle name="Normal 2 2 17 2 11 2" xfId="6298"/>
    <cellStyle name="Normal 2 2 17 2 12" xfId="6299"/>
    <cellStyle name="Normal 2 2 17 2 12 2" xfId="6300"/>
    <cellStyle name="Normal 2 2 17 2 13" xfId="6301"/>
    <cellStyle name="Normal 2 2 17 2 13 2" xfId="6302"/>
    <cellStyle name="Normal 2 2 17 2 14" xfId="6303"/>
    <cellStyle name="Normal 2 2 17 2 14 2" xfId="6304"/>
    <cellStyle name="Normal 2 2 17 2 15" xfId="6305"/>
    <cellStyle name="Normal 2 2 17 2 15 2" xfId="6306"/>
    <cellStyle name="Normal 2 2 17 2 16" xfId="6307"/>
    <cellStyle name="Normal 2 2 17 2 16 2" xfId="6308"/>
    <cellStyle name="Normal 2 2 17 2 17" xfId="6309"/>
    <cellStyle name="Normal 2 2 17 2 18" xfId="6310"/>
    <cellStyle name="Normal 2 2 17 2 2" xfId="6311"/>
    <cellStyle name="Normal 2 2 17 2 2 2" xfId="6312"/>
    <cellStyle name="Normal 2 2 17 2 3" xfId="6313"/>
    <cellStyle name="Normal 2 2 17 2 3 2" xfId="6314"/>
    <cellStyle name="Normal 2 2 17 2 4" xfId="6315"/>
    <cellStyle name="Normal 2 2 17 2 4 2" xfId="6316"/>
    <cellStyle name="Normal 2 2 17 2 5" xfId="6317"/>
    <cellStyle name="Normal 2 2 17 2 5 2" xfId="6318"/>
    <cellStyle name="Normal 2 2 17 2 6" xfId="6319"/>
    <cellStyle name="Normal 2 2 17 2 6 2" xfId="6320"/>
    <cellStyle name="Normal 2 2 17 2 7" xfId="6321"/>
    <cellStyle name="Normal 2 2 17 2 7 2" xfId="6322"/>
    <cellStyle name="Normal 2 2 17 2 8" xfId="6323"/>
    <cellStyle name="Normal 2 2 17 2 8 2" xfId="6324"/>
    <cellStyle name="Normal 2 2 17 2 9" xfId="6325"/>
    <cellStyle name="Normal 2 2 17 2 9 2" xfId="6326"/>
    <cellStyle name="Normal 2 2 17 3" xfId="6327"/>
    <cellStyle name="Normal 2 2 17 3 10" xfId="6328"/>
    <cellStyle name="Normal 2 2 17 3 10 2" xfId="6329"/>
    <cellStyle name="Normal 2 2 17 3 11" xfId="6330"/>
    <cellStyle name="Normal 2 2 17 3 11 2" xfId="6331"/>
    <cellStyle name="Normal 2 2 17 3 12" xfId="6332"/>
    <cellStyle name="Normal 2 2 17 3 12 2" xfId="6333"/>
    <cellStyle name="Normal 2 2 17 3 13" xfId="6334"/>
    <cellStyle name="Normal 2 2 17 3 13 2" xfId="6335"/>
    <cellStyle name="Normal 2 2 17 3 14" xfId="6336"/>
    <cellStyle name="Normal 2 2 17 3 14 2" xfId="6337"/>
    <cellStyle name="Normal 2 2 17 3 15" xfId="6338"/>
    <cellStyle name="Normal 2 2 17 3 15 2" xfId="6339"/>
    <cellStyle name="Normal 2 2 17 3 16" xfId="6340"/>
    <cellStyle name="Normal 2 2 17 3 16 2" xfId="6341"/>
    <cellStyle name="Normal 2 2 17 3 17" xfId="6342"/>
    <cellStyle name="Normal 2 2 17 3 18" xfId="6343"/>
    <cellStyle name="Normal 2 2 17 3 2" xfId="6344"/>
    <cellStyle name="Normal 2 2 17 3 2 2" xfId="6345"/>
    <cellStyle name="Normal 2 2 17 3 3" xfId="6346"/>
    <cellStyle name="Normal 2 2 17 3 3 2" xfId="6347"/>
    <cellStyle name="Normal 2 2 17 3 4" xfId="6348"/>
    <cellStyle name="Normal 2 2 17 3 4 2" xfId="6349"/>
    <cellStyle name="Normal 2 2 17 3 5" xfId="6350"/>
    <cellStyle name="Normal 2 2 17 3 5 2" xfId="6351"/>
    <cellStyle name="Normal 2 2 17 3 6" xfId="6352"/>
    <cellStyle name="Normal 2 2 17 3 6 2" xfId="6353"/>
    <cellStyle name="Normal 2 2 17 3 7" xfId="6354"/>
    <cellStyle name="Normal 2 2 17 3 7 2" xfId="6355"/>
    <cellStyle name="Normal 2 2 17 3 8" xfId="6356"/>
    <cellStyle name="Normal 2 2 17 3 8 2" xfId="6357"/>
    <cellStyle name="Normal 2 2 17 3 9" xfId="6358"/>
    <cellStyle name="Normal 2 2 17 3 9 2" xfId="6359"/>
    <cellStyle name="Normal 2 2 17 4" xfId="6360"/>
    <cellStyle name="Normal 2 2 17 5" xfId="6361"/>
    <cellStyle name="Normal 2 2 17 6" xfId="6362"/>
    <cellStyle name="Normal 2 2 18" xfId="6363"/>
    <cellStyle name="Normal 2 2 18 2" xfId="6364"/>
    <cellStyle name="Normal 2 2 18 2 10" xfId="6365"/>
    <cellStyle name="Normal 2 2 18 2 10 2" xfId="6366"/>
    <cellStyle name="Normal 2 2 18 2 11" xfId="6367"/>
    <cellStyle name="Normal 2 2 18 2 11 2" xfId="6368"/>
    <cellStyle name="Normal 2 2 18 2 12" xfId="6369"/>
    <cellStyle name="Normal 2 2 18 2 12 2" xfId="6370"/>
    <cellStyle name="Normal 2 2 18 2 13" xfId="6371"/>
    <cellStyle name="Normal 2 2 18 2 13 2" xfId="6372"/>
    <cellStyle name="Normal 2 2 18 2 14" xfId="6373"/>
    <cellStyle name="Normal 2 2 18 2 14 2" xfId="6374"/>
    <cellStyle name="Normal 2 2 18 2 15" xfId="6375"/>
    <cellStyle name="Normal 2 2 18 2 15 2" xfId="6376"/>
    <cellStyle name="Normal 2 2 18 2 16" xfId="6377"/>
    <cellStyle name="Normal 2 2 18 2 16 2" xfId="6378"/>
    <cellStyle name="Normal 2 2 18 2 17" xfId="6379"/>
    <cellStyle name="Normal 2 2 18 2 18" xfId="6380"/>
    <cellStyle name="Normal 2 2 18 2 2" xfId="6381"/>
    <cellStyle name="Normal 2 2 18 2 2 2" xfId="6382"/>
    <cellStyle name="Normal 2 2 18 2 3" xfId="6383"/>
    <cellStyle name="Normal 2 2 18 2 3 2" xfId="6384"/>
    <cellStyle name="Normal 2 2 18 2 4" xfId="6385"/>
    <cellStyle name="Normal 2 2 18 2 4 2" xfId="6386"/>
    <cellStyle name="Normal 2 2 18 2 5" xfId="6387"/>
    <cellStyle name="Normal 2 2 18 2 5 2" xfId="6388"/>
    <cellStyle name="Normal 2 2 18 2 6" xfId="6389"/>
    <cellStyle name="Normal 2 2 18 2 6 2" xfId="6390"/>
    <cellStyle name="Normal 2 2 18 2 7" xfId="6391"/>
    <cellStyle name="Normal 2 2 18 2 7 2" xfId="6392"/>
    <cellStyle name="Normal 2 2 18 2 8" xfId="6393"/>
    <cellStyle name="Normal 2 2 18 2 8 2" xfId="6394"/>
    <cellStyle name="Normal 2 2 18 2 9" xfId="6395"/>
    <cellStyle name="Normal 2 2 18 2 9 2" xfId="6396"/>
    <cellStyle name="Normal 2 2 18 3" xfId="6397"/>
    <cellStyle name="Normal 2 2 18 3 10" xfId="6398"/>
    <cellStyle name="Normal 2 2 18 3 10 2" xfId="6399"/>
    <cellStyle name="Normal 2 2 18 3 11" xfId="6400"/>
    <cellStyle name="Normal 2 2 18 3 11 2" xfId="6401"/>
    <cellStyle name="Normal 2 2 18 3 12" xfId="6402"/>
    <cellStyle name="Normal 2 2 18 3 12 2" xfId="6403"/>
    <cellStyle name="Normal 2 2 18 3 13" xfId="6404"/>
    <cellStyle name="Normal 2 2 18 3 13 2" xfId="6405"/>
    <cellStyle name="Normal 2 2 18 3 14" xfId="6406"/>
    <cellStyle name="Normal 2 2 18 3 14 2" xfId="6407"/>
    <cellStyle name="Normal 2 2 18 3 15" xfId="6408"/>
    <cellStyle name="Normal 2 2 18 3 15 2" xfId="6409"/>
    <cellStyle name="Normal 2 2 18 3 16" xfId="6410"/>
    <cellStyle name="Normal 2 2 18 3 16 2" xfId="6411"/>
    <cellStyle name="Normal 2 2 18 3 17" xfId="6412"/>
    <cellStyle name="Normal 2 2 18 3 18" xfId="6413"/>
    <cellStyle name="Normal 2 2 18 3 2" xfId="6414"/>
    <cellStyle name="Normal 2 2 18 3 2 2" xfId="6415"/>
    <cellStyle name="Normal 2 2 18 3 3" xfId="6416"/>
    <cellStyle name="Normal 2 2 18 3 3 2" xfId="6417"/>
    <cellStyle name="Normal 2 2 18 3 4" xfId="6418"/>
    <cellStyle name="Normal 2 2 18 3 4 2" xfId="6419"/>
    <cellStyle name="Normal 2 2 18 3 5" xfId="6420"/>
    <cellStyle name="Normal 2 2 18 3 5 2" xfId="6421"/>
    <cellStyle name="Normal 2 2 18 3 6" xfId="6422"/>
    <cellStyle name="Normal 2 2 18 3 6 2" xfId="6423"/>
    <cellStyle name="Normal 2 2 18 3 7" xfId="6424"/>
    <cellStyle name="Normal 2 2 18 3 7 2" xfId="6425"/>
    <cellStyle name="Normal 2 2 18 3 8" xfId="6426"/>
    <cellStyle name="Normal 2 2 18 3 8 2" xfId="6427"/>
    <cellStyle name="Normal 2 2 18 3 9" xfId="6428"/>
    <cellStyle name="Normal 2 2 18 3 9 2" xfId="6429"/>
    <cellStyle name="Normal 2 2 18 4" xfId="6430"/>
    <cellStyle name="Normal 2 2 18 5" xfId="6431"/>
    <cellStyle name="Normal 2 2 18 6" xfId="6432"/>
    <cellStyle name="Normal 2 2 19" xfId="6433"/>
    <cellStyle name="Normal 2 2 19 2" xfId="6434"/>
    <cellStyle name="Normal 2 2 19 2 10" xfId="6435"/>
    <cellStyle name="Normal 2 2 19 2 10 2" xfId="6436"/>
    <cellStyle name="Normal 2 2 19 2 11" xfId="6437"/>
    <cellStyle name="Normal 2 2 19 2 11 2" xfId="6438"/>
    <cellStyle name="Normal 2 2 19 2 12" xfId="6439"/>
    <cellStyle name="Normal 2 2 19 2 12 2" xfId="6440"/>
    <cellStyle name="Normal 2 2 19 2 13" xfId="6441"/>
    <cellStyle name="Normal 2 2 19 2 13 2" xfId="6442"/>
    <cellStyle name="Normal 2 2 19 2 14" xfId="6443"/>
    <cellStyle name="Normal 2 2 19 2 14 2" xfId="6444"/>
    <cellStyle name="Normal 2 2 19 2 15" xfId="6445"/>
    <cellStyle name="Normal 2 2 19 2 15 2" xfId="6446"/>
    <cellStyle name="Normal 2 2 19 2 16" xfId="6447"/>
    <cellStyle name="Normal 2 2 19 2 16 2" xfId="6448"/>
    <cellStyle name="Normal 2 2 19 2 17" xfId="6449"/>
    <cellStyle name="Normal 2 2 19 2 18" xfId="6450"/>
    <cellStyle name="Normal 2 2 19 2 2" xfId="6451"/>
    <cellStyle name="Normal 2 2 19 2 2 2" xfId="6452"/>
    <cellStyle name="Normal 2 2 19 2 3" xfId="6453"/>
    <cellStyle name="Normal 2 2 19 2 3 2" xfId="6454"/>
    <cellStyle name="Normal 2 2 19 2 4" xfId="6455"/>
    <cellStyle name="Normal 2 2 19 2 4 2" xfId="6456"/>
    <cellStyle name="Normal 2 2 19 2 5" xfId="6457"/>
    <cellStyle name="Normal 2 2 19 2 5 2" xfId="6458"/>
    <cellStyle name="Normal 2 2 19 2 6" xfId="6459"/>
    <cellStyle name="Normal 2 2 19 2 6 2" xfId="6460"/>
    <cellStyle name="Normal 2 2 19 2 7" xfId="6461"/>
    <cellStyle name="Normal 2 2 19 2 7 2" xfId="6462"/>
    <cellStyle name="Normal 2 2 19 2 8" xfId="6463"/>
    <cellStyle name="Normal 2 2 19 2 8 2" xfId="6464"/>
    <cellStyle name="Normal 2 2 19 2 9" xfId="6465"/>
    <cellStyle name="Normal 2 2 19 2 9 2" xfId="6466"/>
    <cellStyle name="Normal 2 2 19 3" xfId="6467"/>
    <cellStyle name="Normal 2 2 19 3 10" xfId="6468"/>
    <cellStyle name="Normal 2 2 19 3 10 2" xfId="6469"/>
    <cellStyle name="Normal 2 2 19 3 11" xfId="6470"/>
    <cellStyle name="Normal 2 2 19 3 11 2" xfId="6471"/>
    <cellStyle name="Normal 2 2 19 3 12" xfId="6472"/>
    <cellStyle name="Normal 2 2 19 3 12 2" xfId="6473"/>
    <cellStyle name="Normal 2 2 19 3 13" xfId="6474"/>
    <cellStyle name="Normal 2 2 19 3 13 2" xfId="6475"/>
    <cellStyle name="Normal 2 2 19 3 14" xfId="6476"/>
    <cellStyle name="Normal 2 2 19 3 14 2" xfId="6477"/>
    <cellStyle name="Normal 2 2 19 3 15" xfId="6478"/>
    <cellStyle name="Normal 2 2 19 3 15 2" xfId="6479"/>
    <cellStyle name="Normal 2 2 19 3 16" xfId="6480"/>
    <cellStyle name="Normal 2 2 19 3 16 2" xfId="6481"/>
    <cellStyle name="Normal 2 2 19 3 17" xfId="6482"/>
    <cellStyle name="Normal 2 2 19 3 18" xfId="6483"/>
    <cellStyle name="Normal 2 2 19 3 2" xfId="6484"/>
    <cellStyle name="Normal 2 2 19 3 2 2" xfId="6485"/>
    <cellStyle name="Normal 2 2 19 3 3" xfId="6486"/>
    <cellStyle name="Normal 2 2 19 3 3 2" xfId="6487"/>
    <cellStyle name="Normal 2 2 19 3 4" xfId="6488"/>
    <cellStyle name="Normal 2 2 19 3 4 2" xfId="6489"/>
    <cellStyle name="Normal 2 2 19 3 5" xfId="6490"/>
    <cellStyle name="Normal 2 2 19 3 5 2" xfId="6491"/>
    <cellStyle name="Normal 2 2 19 3 6" xfId="6492"/>
    <cellStyle name="Normal 2 2 19 3 6 2" xfId="6493"/>
    <cellStyle name="Normal 2 2 19 3 7" xfId="6494"/>
    <cellStyle name="Normal 2 2 19 3 7 2" xfId="6495"/>
    <cellStyle name="Normal 2 2 19 3 8" xfId="6496"/>
    <cellStyle name="Normal 2 2 19 3 8 2" xfId="6497"/>
    <cellStyle name="Normal 2 2 19 3 9" xfId="6498"/>
    <cellStyle name="Normal 2 2 19 3 9 2" xfId="6499"/>
    <cellStyle name="Normal 2 2 19 4" xfId="6500"/>
    <cellStyle name="Normal 2 2 19 5" xfId="6501"/>
    <cellStyle name="Normal 2 2 19 6" xfId="6502"/>
    <cellStyle name="Normal 2 2 2" xfId="14"/>
    <cellStyle name="Normal 2 2 2 10" xfId="6503"/>
    <cellStyle name="Normal 2 2 2 11" xfId="6504"/>
    <cellStyle name="Normal 2 2 2 12" xfId="6505"/>
    <cellStyle name="Normal 2 2 2 13" xfId="6506"/>
    <cellStyle name="Normal 2 2 2 14" xfId="6507"/>
    <cellStyle name="Normal 2 2 2 14 2" xfId="6508"/>
    <cellStyle name="Normal 2 2 2 14 2 2" xfId="6509"/>
    <cellStyle name="Normal 2 2 2 15" xfId="6510"/>
    <cellStyle name="Normal 2 2 2 16" xfId="6511"/>
    <cellStyle name="Normal 2 2 2 17" xfId="6512"/>
    <cellStyle name="Normal 2 2 2 18" xfId="6513"/>
    <cellStyle name="Normal 2 2 2 19" xfId="6514"/>
    <cellStyle name="Normal 2 2 2 2" xfId="37"/>
    <cellStyle name="Normal 2 2 2 2 10" xfId="6516"/>
    <cellStyle name="Normal 2 2 2 2 10 2" xfId="6517"/>
    <cellStyle name="Normal 2 2 2 2 11" xfId="6518"/>
    <cellStyle name="Normal 2 2 2 2 11 2" xfId="6519"/>
    <cellStyle name="Normal 2 2 2 2 12" xfId="6520"/>
    <cellStyle name="Normal 2 2 2 2 12 2" xfId="6521"/>
    <cellStyle name="Normal 2 2 2 2 13" xfId="6522"/>
    <cellStyle name="Normal 2 2 2 2 13 2" xfId="6523"/>
    <cellStyle name="Normal 2 2 2 2 14" xfId="6524"/>
    <cellStyle name="Normal 2 2 2 2 14 2" xfId="6525"/>
    <cellStyle name="Normal 2 2 2 2 15" xfId="6526"/>
    <cellStyle name="Normal 2 2 2 2 15 2" xfId="6527"/>
    <cellStyle name="Normal 2 2 2 2 15 2 2" xfId="6528"/>
    <cellStyle name="Normal 2 2 2 2 15 2 3" xfId="6529"/>
    <cellStyle name="Normal 2 2 2 2 16" xfId="6530"/>
    <cellStyle name="Normal 2 2 2 2 17" xfId="6531"/>
    <cellStyle name="Normal 2 2 2 2 18" xfId="6532"/>
    <cellStyle name="Normal 2 2 2 2 19" xfId="6533"/>
    <cellStyle name="Normal 2 2 2 2 2" xfId="80"/>
    <cellStyle name="Normal 2 2 2 2 2 10" xfId="6535"/>
    <cellStyle name="Normal 2 2 2 2 2 11" xfId="6536"/>
    <cellStyle name="Normal 2 2 2 2 2 12" xfId="6537"/>
    <cellStyle name="Normal 2 2 2 2 2 13" xfId="6538"/>
    <cellStyle name="Normal 2 2 2 2 2 13 2" xfId="6539"/>
    <cellStyle name="Normal 2 2 2 2 2 13 2 2" xfId="6540"/>
    <cellStyle name="Normal 2 2 2 2 2 13 2 2 2" xfId="6541"/>
    <cellStyle name="Normal 2 2 2 2 2 13 3" xfId="6542"/>
    <cellStyle name="Normal 2 2 2 2 2 14" xfId="6543"/>
    <cellStyle name="Normal 2 2 2 2 2 14 2" xfId="6544"/>
    <cellStyle name="Normal 2 2 2 2 2 15" xfId="6545"/>
    <cellStyle name="Normal 2 2 2 2 2 15 2" xfId="6546"/>
    <cellStyle name="Normal 2 2 2 2 2 16" xfId="6547"/>
    <cellStyle name="Normal 2 2 2 2 2 16 2" xfId="6548"/>
    <cellStyle name="Normal 2 2 2 2 2 17" xfId="6549"/>
    <cellStyle name="Normal 2 2 2 2 2 17 2" xfId="6550"/>
    <cellStyle name="Normal 2 2 2 2 2 18" xfId="6551"/>
    <cellStyle name="Normal 2 2 2 2 2 18 2" xfId="6552"/>
    <cellStyle name="Normal 2 2 2 2 2 19" xfId="6553"/>
    <cellStyle name="Normal 2 2 2 2 2 19 2" xfId="6554"/>
    <cellStyle name="Normal 2 2 2 2 2 2" xfId="6555"/>
    <cellStyle name="Normal 2 2 2 2 2 2 10" xfId="6556"/>
    <cellStyle name="Normal 2 2 2 2 2 2 10 2" xfId="6557"/>
    <cellStyle name="Normal 2 2 2 2 2 2 11" xfId="6558"/>
    <cellStyle name="Normal 2 2 2 2 2 2 11 2" xfId="6559"/>
    <cellStyle name="Normal 2 2 2 2 2 2 12" xfId="6560"/>
    <cellStyle name="Normal 2 2 2 2 2 2 12 2" xfId="6561"/>
    <cellStyle name="Normal 2 2 2 2 2 2 13" xfId="6562"/>
    <cellStyle name="Normal 2 2 2 2 2 2 13 2" xfId="6563"/>
    <cellStyle name="Normal 2 2 2 2 2 2 14" xfId="6564"/>
    <cellStyle name="Normal 2 2 2 2 2 2 14 2" xfId="6565"/>
    <cellStyle name="Normal 2 2 2 2 2 2 14 2 2" xfId="6566"/>
    <cellStyle name="Normal 2 2 2 2 2 2 14 2 3" xfId="6567"/>
    <cellStyle name="Normal 2 2 2 2 2 2 15" xfId="6568"/>
    <cellStyle name="Normal 2 2 2 2 2 2 16" xfId="6569"/>
    <cellStyle name="Normal 2 2 2 2 2 2 17" xfId="6570"/>
    <cellStyle name="Normal 2 2 2 2 2 2 18" xfId="6571"/>
    <cellStyle name="Normal 2 2 2 2 2 2 19" xfId="6572"/>
    <cellStyle name="Normal 2 2 2 2 2 2 2" xfId="6573"/>
    <cellStyle name="Normal 2 2 2 2 2 2 2 10" xfId="6574"/>
    <cellStyle name="Normal 2 2 2 2 2 2 2 11" xfId="6575"/>
    <cellStyle name="Normal 2 2 2 2 2 2 2 12" xfId="6576"/>
    <cellStyle name="Normal 2 2 2 2 2 2 2 13" xfId="6577"/>
    <cellStyle name="Normal 2 2 2 2 2 2 2 13 2" xfId="6578"/>
    <cellStyle name="Normal 2 2 2 2 2 2 2 13 2 2" xfId="6579"/>
    <cellStyle name="Normal 2 2 2 2 2 2 2 13 2 2 2" xfId="6580"/>
    <cellStyle name="Normal 2 2 2 2 2 2 2 13 3" xfId="6581"/>
    <cellStyle name="Normal 2 2 2 2 2 2 2 14" xfId="6582"/>
    <cellStyle name="Normal 2 2 2 2 2 2 2 14 2" xfId="6583"/>
    <cellStyle name="Normal 2 2 2 2 2 2 2 15" xfId="6584"/>
    <cellStyle name="Normal 2 2 2 2 2 2 2 15 2" xfId="6585"/>
    <cellStyle name="Normal 2 2 2 2 2 2 2 16" xfId="6586"/>
    <cellStyle name="Normal 2 2 2 2 2 2 2 16 2" xfId="6587"/>
    <cellStyle name="Normal 2 2 2 2 2 2 2 17" xfId="6588"/>
    <cellStyle name="Normal 2 2 2 2 2 2 2 17 2" xfId="6589"/>
    <cellStyle name="Normal 2 2 2 2 2 2 2 18" xfId="6590"/>
    <cellStyle name="Normal 2 2 2 2 2 2 2 18 2" xfId="6591"/>
    <cellStyle name="Normal 2 2 2 2 2 2 2 19" xfId="6592"/>
    <cellStyle name="Normal 2 2 2 2 2 2 2 19 2" xfId="6593"/>
    <cellStyle name="Normal 2 2 2 2 2 2 2 2" xfId="6594"/>
    <cellStyle name="Normal 2 2 2 2 2 2 2 2 10" xfId="6595"/>
    <cellStyle name="Normal 2 2 2 2 2 2 2 2 11" xfId="6596"/>
    <cellStyle name="Normal 2 2 2 2 2 2 2 2 12" xfId="6597"/>
    <cellStyle name="Normal 2 2 2 2 2 2 2 2 13" xfId="6598"/>
    <cellStyle name="Normal 2 2 2 2 2 2 2 2 14" xfId="6599"/>
    <cellStyle name="Normal 2 2 2 2 2 2 2 2 2" xfId="6600"/>
    <cellStyle name="Normal 2 2 2 2 2 2 2 2 2 2" xfId="6601"/>
    <cellStyle name="Normal 2 2 2 2 2 2 2 2 2 2 2" xfId="6602"/>
    <cellStyle name="Normal 2 2 2 2 2 2 2 2 2 2 2 2" xfId="6603"/>
    <cellStyle name="Normal 2 2 2 2 2 2 2 2 2 2 2 3" xfId="6604"/>
    <cellStyle name="Normal 2 2 2 2 2 2 2 2 2 2 2 4" xfId="6605"/>
    <cellStyle name="Normal 2 2 2 2 2 2 2 2 2 2 3" xfId="6606"/>
    <cellStyle name="Normal 2 2 2 2 2 2 2 2 2 2 4" xfId="6607"/>
    <cellStyle name="Normal 2 2 2 2 2 2 2 2 2 2 5" xfId="6608"/>
    <cellStyle name="Normal 2 2 2 2 2 2 2 2 2 3" xfId="6609"/>
    <cellStyle name="Normal 2 2 2 2 2 2 2 2 2 4" xfId="6610"/>
    <cellStyle name="Normal 2 2 2 2 2 2 2 2 2 5" xfId="6611"/>
    <cellStyle name="Normal 2 2 2 2 2 2 2 2 3" xfId="6612"/>
    <cellStyle name="Normal 2 2 2 2 2 2 2 2 4" xfId="6613"/>
    <cellStyle name="Normal 2 2 2 2 2 2 2 2 4 2" xfId="6614"/>
    <cellStyle name="Normal 2 2 2 2 2 2 2 2 4 3" xfId="6615"/>
    <cellStyle name="Normal 2 2 2 2 2 2 2 2 4 4" xfId="6616"/>
    <cellStyle name="Normal 2 2 2 2 2 2 2 2 5" xfId="6617"/>
    <cellStyle name="Normal 2 2 2 2 2 2 2 2 6" xfId="6618"/>
    <cellStyle name="Normal 2 2 2 2 2 2 2 2 7" xfId="6619"/>
    <cellStyle name="Normal 2 2 2 2 2 2 2 2 8" xfId="6620"/>
    <cellStyle name="Normal 2 2 2 2 2 2 2 2 9" xfId="6621"/>
    <cellStyle name="Normal 2 2 2 2 2 2 2 20" xfId="6622"/>
    <cellStyle name="Normal 2 2 2 2 2 2 2 20 2" xfId="6623"/>
    <cellStyle name="Normal 2 2 2 2 2 2 2 21" xfId="6624"/>
    <cellStyle name="Normal 2 2 2 2 2 2 2 21 2" xfId="6625"/>
    <cellStyle name="Normal 2 2 2 2 2 2 2 22" xfId="6626"/>
    <cellStyle name="Normal 2 2 2 2 2 2 2 23" xfId="6627"/>
    <cellStyle name="Normal 2 2 2 2 2 2 2 24" xfId="6628"/>
    <cellStyle name="Normal 2 2 2 2 2 2 2 3" xfId="6629"/>
    <cellStyle name="Normal 2 2 2 2 2 2 2 4" xfId="6630"/>
    <cellStyle name="Normal 2 2 2 2 2 2 2 5" xfId="6631"/>
    <cellStyle name="Normal 2 2 2 2 2 2 2 5 2" xfId="6632"/>
    <cellStyle name="Normal 2 2 2 2 2 2 2 5 2 2" xfId="6633"/>
    <cellStyle name="Normal 2 2 2 2 2 2 2 5 2 3" xfId="6634"/>
    <cellStyle name="Normal 2 2 2 2 2 2 2 5 3" xfId="6635"/>
    <cellStyle name="Normal 2 2 2 2 2 2 2 6" xfId="6636"/>
    <cellStyle name="Normal 2 2 2 2 2 2 2 6 2" xfId="6637"/>
    <cellStyle name="Normal 2 2 2 2 2 2 2 6 3" xfId="6638"/>
    <cellStyle name="Normal 2 2 2 2 2 2 2 7" xfId="6639"/>
    <cellStyle name="Normal 2 2 2 2 2 2 2 8" xfId="6640"/>
    <cellStyle name="Normal 2 2 2 2 2 2 2 9" xfId="6641"/>
    <cellStyle name="Normal 2 2 2 2 2 2 20" xfId="6642"/>
    <cellStyle name="Normal 2 2 2 2 2 2 21" xfId="6643"/>
    <cellStyle name="Normal 2 2 2 2 2 2 22" xfId="6644"/>
    <cellStyle name="Normal 2 2 2 2 2 2 23" xfId="6645"/>
    <cellStyle name="Normal 2 2 2 2 2 2 23 2" xfId="6646"/>
    <cellStyle name="Normal 2 2 2 2 2 2 24" xfId="6647"/>
    <cellStyle name="Normal 2 2 2 2 2 2 24 2" xfId="6648"/>
    <cellStyle name="Normal 2 2 2 2 2 2 25" xfId="6649"/>
    <cellStyle name="Normal 2 2 2 2 2 2 25 2" xfId="6650"/>
    <cellStyle name="Normal 2 2 2 2 2 2 26" xfId="6651"/>
    <cellStyle name="Normal 2 2 2 2 2 2 27" xfId="6652"/>
    <cellStyle name="Normal 2 2 2 2 2 2 28" xfId="6653"/>
    <cellStyle name="Normal 2 2 2 2 2 2 3" xfId="6654"/>
    <cellStyle name="Normal 2 2 2 2 2 2 3 2" xfId="6655"/>
    <cellStyle name="Normal 2 2 2 2 2 2 3 3" xfId="6656"/>
    <cellStyle name="Normal 2 2 2 2 2 2 3 4" xfId="6657"/>
    <cellStyle name="Normal 2 2 2 2 2 2 4" xfId="6658"/>
    <cellStyle name="Normal 2 2 2 2 2 2 4 2" xfId="6659"/>
    <cellStyle name="Normal 2 2 2 2 2 2 4 3" xfId="6660"/>
    <cellStyle name="Normal 2 2 2 2 2 2 4 4" xfId="6661"/>
    <cellStyle name="Normal 2 2 2 2 2 2 5" xfId="6662"/>
    <cellStyle name="Normal 2 2 2 2 2 2 5 10" xfId="6663"/>
    <cellStyle name="Normal 2 2 2 2 2 2 5 10 2" xfId="6664"/>
    <cellStyle name="Normal 2 2 2 2 2 2 5 11" xfId="6665"/>
    <cellStyle name="Normal 2 2 2 2 2 2 5 11 2" xfId="6666"/>
    <cellStyle name="Normal 2 2 2 2 2 2 5 12" xfId="6667"/>
    <cellStyle name="Normal 2 2 2 2 2 2 5 13" xfId="6668"/>
    <cellStyle name="Normal 2 2 2 2 2 2 5 2" xfId="6669"/>
    <cellStyle name="Normal 2 2 2 2 2 2 5 2 2" xfId="6670"/>
    <cellStyle name="Normal 2 2 2 2 2 2 5 2 2 2" xfId="6671"/>
    <cellStyle name="Normal 2 2 2 2 2 2 5 2 2 2 2" xfId="6672"/>
    <cellStyle name="Normal 2 2 2 2 2 2 5 2 2 2 3" xfId="6673"/>
    <cellStyle name="Normal 2 2 2 2 2 2 5 2 2 2 4" xfId="6674"/>
    <cellStyle name="Normal 2 2 2 2 2 2 5 2 2 3" xfId="6675"/>
    <cellStyle name="Normal 2 2 2 2 2 2 5 2 2 4" xfId="6676"/>
    <cellStyle name="Normal 2 2 2 2 2 2 5 2 3" xfId="6677"/>
    <cellStyle name="Normal 2 2 2 2 2 2 5 2 4" xfId="6678"/>
    <cellStyle name="Normal 2 2 2 2 2 2 5 3" xfId="6679"/>
    <cellStyle name="Normal 2 2 2 2 2 2 5 3 2" xfId="6680"/>
    <cellStyle name="Normal 2 2 2 2 2 2 5 3 3" xfId="6681"/>
    <cellStyle name="Normal 2 2 2 2 2 2 5 3 4" xfId="6682"/>
    <cellStyle name="Normal 2 2 2 2 2 2 5 4" xfId="6683"/>
    <cellStyle name="Normal 2 2 2 2 2 2 5 4 2" xfId="6684"/>
    <cellStyle name="Normal 2 2 2 2 2 2 5 5" xfId="6685"/>
    <cellStyle name="Normal 2 2 2 2 2 2 5 5 2" xfId="6686"/>
    <cellStyle name="Normal 2 2 2 2 2 2 5 6" xfId="6687"/>
    <cellStyle name="Normal 2 2 2 2 2 2 5 6 2" xfId="6688"/>
    <cellStyle name="Normal 2 2 2 2 2 2 5 7" xfId="6689"/>
    <cellStyle name="Normal 2 2 2 2 2 2 5 7 2" xfId="6690"/>
    <cellStyle name="Normal 2 2 2 2 2 2 5 8" xfId="6691"/>
    <cellStyle name="Normal 2 2 2 2 2 2 5 8 2" xfId="6692"/>
    <cellStyle name="Normal 2 2 2 2 2 2 5 9" xfId="6693"/>
    <cellStyle name="Normal 2 2 2 2 2 2 5 9 2" xfId="6694"/>
    <cellStyle name="Normal 2 2 2 2 2 2 6" xfId="6695"/>
    <cellStyle name="Normal 2 2 2 2 2 2 6 2" xfId="6696"/>
    <cellStyle name="Normal 2 2 2 2 2 2 6 3" xfId="6697"/>
    <cellStyle name="Normal 2 2 2 2 2 2 7" xfId="6698"/>
    <cellStyle name="Normal 2 2 2 2 2 2 7 2" xfId="6699"/>
    <cellStyle name="Normal 2 2 2 2 2 2 8" xfId="6700"/>
    <cellStyle name="Normal 2 2 2 2 2 2 8 2" xfId="6701"/>
    <cellStyle name="Normal 2 2 2 2 2 2 9" xfId="6702"/>
    <cellStyle name="Normal 2 2 2 2 2 2 9 2" xfId="6703"/>
    <cellStyle name="Normal 2 2 2 2 2 20" xfId="6704"/>
    <cellStyle name="Normal 2 2 2 2 2 20 2" xfId="6705"/>
    <cellStyle name="Normal 2 2 2 2 2 21" xfId="6706"/>
    <cellStyle name="Normal 2 2 2 2 2 21 2" xfId="6707"/>
    <cellStyle name="Normal 2 2 2 2 2 22" xfId="6708"/>
    <cellStyle name="Normal 2 2 2 2 2 23" xfId="6709"/>
    <cellStyle name="Normal 2 2 2 2 2 24" xfId="6710"/>
    <cellStyle name="Normal 2 2 2 2 2 25" xfId="15003"/>
    <cellStyle name="Normal 2 2 2 2 2 26" xfId="15152"/>
    <cellStyle name="Normal 2 2 2 2 2 27" xfId="6534"/>
    <cellStyle name="Normal 2 2 2 2 2 3" xfId="6711"/>
    <cellStyle name="Normal 2 2 2 2 2 3 10" xfId="6712"/>
    <cellStyle name="Normal 2 2 2 2 2 3 11" xfId="6713"/>
    <cellStyle name="Normal 2 2 2 2 2 3 12" xfId="6714"/>
    <cellStyle name="Normal 2 2 2 2 2 3 13" xfId="6715"/>
    <cellStyle name="Normal 2 2 2 2 2 3 2" xfId="6716"/>
    <cellStyle name="Normal 2 2 2 2 2 3 2 2" xfId="6717"/>
    <cellStyle name="Normal 2 2 2 2 2 3 2 2 2" xfId="6718"/>
    <cellStyle name="Normal 2 2 2 2 2 3 2 2 2 2" xfId="6719"/>
    <cellStyle name="Normal 2 2 2 2 2 3 2 2 2 3" xfId="6720"/>
    <cellStyle name="Normal 2 2 2 2 2 3 2 2 2 4" xfId="6721"/>
    <cellStyle name="Normal 2 2 2 2 2 3 2 2 3" xfId="6722"/>
    <cellStyle name="Normal 2 2 2 2 2 3 2 2 4" xfId="6723"/>
    <cellStyle name="Normal 2 2 2 2 2 3 2 3" xfId="6724"/>
    <cellStyle name="Normal 2 2 2 2 2 3 2 4" xfId="6725"/>
    <cellStyle name="Normal 2 2 2 2 2 3 3" xfId="6726"/>
    <cellStyle name="Normal 2 2 2 2 2 3 4" xfId="6727"/>
    <cellStyle name="Normal 2 2 2 2 2 3 5" xfId="6728"/>
    <cellStyle name="Normal 2 2 2 2 2 3 6" xfId="6729"/>
    <cellStyle name="Normal 2 2 2 2 2 3 7" xfId="6730"/>
    <cellStyle name="Normal 2 2 2 2 2 3 8" xfId="6731"/>
    <cellStyle name="Normal 2 2 2 2 2 3 9" xfId="6732"/>
    <cellStyle name="Normal 2 2 2 2 2 4" xfId="6733"/>
    <cellStyle name="Normal 2 2 2 2 2 5" xfId="6734"/>
    <cellStyle name="Normal 2 2 2 2 2 6" xfId="6735"/>
    <cellStyle name="Normal 2 2 2 2 2 6 2" xfId="6736"/>
    <cellStyle name="Normal 2 2 2 2 2 6 2 2" xfId="6737"/>
    <cellStyle name="Normal 2 2 2 2 2 6 2 3" xfId="6738"/>
    <cellStyle name="Normal 2 2 2 2 2 6 3" xfId="6739"/>
    <cellStyle name="Normal 2 2 2 2 2 7" xfId="6740"/>
    <cellStyle name="Normal 2 2 2 2 2 7 2" xfId="6741"/>
    <cellStyle name="Normal 2 2 2 2 2 7 3" xfId="6742"/>
    <cellStyle name="Normal 2 2 2 2 2 8" xfId="6743"/>
    <cellStyle name="Normal 2 2 2 2 2 9" xfId="6744"/>
    <cellStyle name="Normal 2 2 2 2 20" xfId="6745"/>
    <cellStyle name="Normal 2 2 2 2 21" xfId="6746"/>
    <cellStyle name="Normal 2 2 2 2 22" xfId="6747"/>
    <cellStyle name="Normal 2 2 2 2 23" xfId="6748"/>
    <cellStyle name="Normal 2 2 2 2 24" xfId="6749"/>
    <cellStyle name="Normal 2 2 2 2 24 2" xfId="6750"/>
    <cellStyle name="Normal 2 2 2 2 25" xfId="6751"/>
    <cellStyle name="Normal 2 2 2 2 25 2" xfId="6752"/>
    <cellStyle name="Normal 2 2 2 2 26" xfId="6753"/>
    <cellStyle name="Normal 2 2 2 2 26 2" xfId="6754"/>
    <cellStyle name="Normal 2 2 2 2 27" xfId="6755"/>
    <cellStyle name="Normal 2 2 2 2 28" xfId="6756"/>
    <cellStyle name="Normal 2 2 2 2 29" xfId="6757"/>
    <cellStyle name="Normal 2 2 2 2 3" xfId="6758"/>
    <cellStyle name="Normal 2 2 2 2 30" xfId="14921"/>
    <cellStyle name="Normal 2 2 2 2 31" xfId="15004"/>
    <cellStyle name="Normal 2 2 2 2 32" xfId="17855"/>
    <cellStyle name="Normal 2 2 2 2 33" xfId="6515"/>
    <cellStyle name="Normal 2 2 2 2 4" xfId="6759"/>
    <cellStyle name="Normal 2 2 2 2 4 2" xfId="6760"/>
    <cellStyle name="Normal 2 2 2 2 4 3" xfId="6761"/>
    <cellStyle name="Normal 2 2 2 2 4 4" xfId="6762"/>
    <cellStyle name="Normal 2 2 2 2 5" xfId="6763"/>
    <cellStyle name="Normal 2 2 2 2 5 2" xfId="6764"/>
    <cellStyle name="Normal 2 2 2 2 5 3" xfId="6765"/>
    <cellStyle name="Normal 2 2 2 2 5 4" xfId="6766"/>
    <cellStyle name="Normal 2 2 2 2 6" xfId="6767"/>
    <cellStyle name="Normal 2 2 2 2 6 10" xfId="6768"/>
    <cellStyle name="Normal 2 2 2 2 6 10 2" xfId="6769"/>
    <cellStyle name="Normal 2 2 2 2 6 11" xfId="6770"/>
    <cellStyle name="Normal 2 2 2 2 6 11 2" xfId="6771"/>
    <cellStyle name="Normal 2 2 2 2 6 12" xfId="6772"/>
    <cellStyle name="Normal 2 2 2 2 6 13" xfId="6773"/>
    <cellStyle name="Normal 2 2 2 2 6 2" xfId="6774"/>
    <cellStyle name="Normal 2 2 2 2 6 2 2" xfId="6775"/>
    <cellStyle name="Normal 2 2 2 2 6 2 2 2" xfId="6776"/>
    <cellStyle name="Normal 2 2 2 2 6 2 2 2 2" xfId="6777"/>
    <cellStyle name="Normal 2 2 2 2 6 2 2 2 3" xfId="6778"/>
    <cellStyle name="Normal 2 2 2 2 6 2 2 2 4" xfId="6779"/>
    <cellStyle name="Normal 2 2 2 2 6 2 2 3" xfId="6780"/>
    <cellStyle name="Normal 2 2 2 2 6 2 2 4" xfId="6781"/>
    <cellStyle name="Normal 2 2 2 2 6 2 3" xfId="6782"/>
    <cellStyle name="Normal 2 2 2 2 6 2 4" xfId="6783"/>
    <cellStyle name="Normal 2 2 2 2 6 3" xfId="6784"/>
    <cellStyle name="Normal 2 2 2 2 6 3 2" xfId="6785"/>
    <cellStyle name="Normal 2 2 2 2 6 4" xfId="6786"/>
    <cellStyle name="Normal 2 2 2 2 6 4 2" xfId="6787"/>
    <cellStyle name="Normal 2 2 2 2 6 5" xfId="6788"/>
    <cellStyle name="Normal 2 2 2 2 6 5 2" xfId="6789"/>
    <cellStyle name="Normal 2 2 2 2 6 6" xfId="6790"/>
    <cellStyle name="Normal 2 2 2 2 6 6 2" xfId="6791"/>
    <cellStyle name="Normal 2 2 2 2 6 7" xfId="6792"/>
    <cellStyle name="Normal 2 2 2 2 6 7 2" xfId="6793"/>
    <cellStyle name="Normal 2 2 2 2 6 8" xfId="6794"/>
    <cellStyle name="Normal 2 2 2 2 6 8 2" xfId="6795"/>
    <cellStyle name="Normal 2 2 2 2 6 9" xfId="6796"/>
    <cellStyle name="Normal 2 2 2 2 6 9 2" xfId="6797"/>
    <cellStyle name="Normal 2 2 2 2 7" xfId="6798"/>
    <cellStyle name="Normal 2 2 2 2 7 2" xfId="6799"/>
    <cellStyle name="Normal 2 2 2 2 7 2 2" xfId="6800"/>
    <cellStyle name="Normal 2 2 2 2 7 2 3" xfId="6801"/>
    <cellStyle name="Normal 2 2 2 2 7 3" xfId="6802"/>
    <cellStyle name="Normal 2 2 2 2 7 4" xfId="6803"/>
    <cellStyle name="Normal 2 2 2 2 7 5" xfId="6804"/>
    <cellStyle name="Normal 2 2 2 2 8" xfId="6805"/>
    <cellStyle name="Normal 2 2 2 2 8 2" xfId="6806"/>
    <cellStyle name="Normal 2 2 2 2 8 3" xfId="6807"/>
    <cellStyle name="Normal 2 2 2 2 9" xfId="6808"/>
    <cellStyle name="Normal 2 2 2 2 9 2" xfId="6809"/>
    <cellStyle name="Normal 2 2 2 20" xfId="6810"/>
    <cellStyle name="Normal 2 2 2 21" xfId="6811"/>
    <cellStyle name="Normal 2 2 2 22" xfId="6812"/>
    <cellStyle name="Normal 2 2 2 23" xfId="6813"/>
    <cellStyle name="Normal 2 2 2 24" xfId="6814"/>
    <cellStyle name="Normal 2 2 2 25" xfId="6815"/>
    <cellStyle name="Normal 2 2 2 26" xfId="14774"/>
    <cellStyle name="Normal 2 2 2 27" xfId="14792"/>
    <cellStyle name="Normal 2 2 2 3" xfId="183"/>
    <cellStyle name="Normal 2 2 2 3 2" xfId="495"/>
    <cellStyle name="Normal 2 2 2 3 2 2" xfId="6816"/>
    <cellStyle name="Normal 2 2 2 3 3" xfId="14908"/>
    <cellStyle name="Normal 2 2 2 4" xfId="6817"/>
    <cellStyle name="Normal 2 2 2 4 10" xfId="6818"/>
    <cellStyle name="Normal 2 2 2 4 11" xfId="6819"/>
    <cellStyle name="Normal 2 2 2 4 12" xfId="6820"/>
    <cellStyle name="Normal 2 2 2 4 13" xfId="6821"/>
    <cellStyle name="Normal 2 2 2 4 2" xfId="6822"/>
    <cellStyle name="Normal 2 2 2 4 2 2" xfId="6823"/>
    <cellStyle name="Normal 2 2 2 4 2 2 2" xfId="6824"/>
    <cellStyle name="Normal 2 2 2 4 2 2 2 2" xfId="6825"/>
    <cellStyle name="Normal 2 2 2 4 2 2 2 3" xfId="6826"/>
    <cellStyle name="Normal 2 2 2 4 2 2 2 4" xfId="6827"/>
    <cellStyle name="Normal 2 2 2 4 2 2 3" xfId="6828"/>
    <cellStyle name="Normal 2 2 2 4 2 2 4" xfId="6829"/>
    <cellStyle name="Normal 2 2 2 4 2 3" xfId="6830"/>
    <cellStyle name="Normal 2 2 2 4 2 4" xfId="6831"/>
    <cellStyle name="Normal 2 2 2 4 3" xfId="6832"/>
    <cellStyle name="Normal 2 2 2 4 4" xfId="6833"/>
    <cellStyle name="Normal 2 2 2 4 5" xfId="6834"/>
    <cellStyle name="Normal 2 2 2 4 6" xfId="6835"/>
    <cellStyle name="Normal 2 2 2 4 7" xfId="6836"/>
    <cellStyle name="Normal 2 2 2 4 8" xfId="6837"/>
    <cellStyle name="Normal 2 2 2 4 9" xfId="6838"/>
    <cellStyle name="Normal 2 2 2 5" xfId="6839"/>
    <cellStyle name="Normal 2 2 2 5 2" xfId="6840"/>
    <cellStyle name="Normal 2 2 2 6" xfId="6841"/>
    <cellStyle name="Normal 2 2 2 6 2" xfId="6842"/>
    <cellStyle name="Normal 2 2 2 7" xfId="6843"/>
    <cellStyle name="Normal 2 2 2 7 2" xfId="6844"/>
    <cellStyle name="Normal 2 2 2 7 2 2" xfId="6845"/>
    <cellStyle name="Normal 2 2 2 7 2 3" xfId="6846"/>
    <cellStyle name="Normal 2 2 2 7 3" xfId="6847"/>
    <cellStyle name="Normal 2 2 2 8" xfId="6848"/>
    <cellStyle name="Normal 2 2 2 8 2" xfId="6849"/>
    <cellStyle name="Normal 2 2 2 8 2 2" xfId="6850"/>
    <cellStyle name="Normal 2 2 2 8 3" xfId="6851"/>
    <cellStyle name="Normal 2 2 2 9" xfId="6852"/>
    <cellStyle name="Normal 2 2 20" xfId="6853"/>
    <cellStyle name="Normal 2 2 20 2" xfId="6854"/>
    <cellStyle name="Normal 2 2 20 2 10" xfId="6855"/>
    <cellStyle name="Normal 2 2 20 2 10 2" xfId="6856"/>
    <cellStyle name="Normal 2 2 20 2 11" xfId="6857"/>
    <cellStyle name="Normal 2 2 20 2 11 2" xfId="6858"/>
    <cellStyle name="Normal 2 2 20 2 12" xfId="6859"/>
    <cellStyle name="Normal 2 2 20 2 12 2" xfId="6860"/>
    <cellStyle name="Normal 2 2 20 2 13" xfId="6861"/>
    <cellStyle name="Normal 2 2 20 2 13 2" xfId="6862"/>
    <cellStyle name="Normal 2 2 20 2 14" xfId="6863"/>
    <cellStyle name="Normal 2 2 20 2 14 2" xfId="6864"/>
    <cellStyle name="Normal 2 2 20 2 15" xfId="6865"/>
    <cellStyle name="Normal 2 2 20 2 15 2" xfId="6866"/>
    <cellStyle name="Normal 2 2 20 2 16" xfId="6867"/>
    <cellStyle name="Normal 2 2 20 2 16 2" xfId="6868"/>
    <cellStyle name="Normal 2 2 20 2 17" xfId="6869"/>
    <cellStyle name="Normal 2 2 20 2 18" xfId="6870"/>
    <cellStyle name="Normal 2 2 20 2 2" xfId="6871"/>
    <cellStyle name="Normal 2 2 20 2 2 2" xfId="6872"/>
    <cellStyle name="Normal 2 2 20 2 3" xfId="6873"/>
    <cellStyle name="Normal 2 2 20 2 3 2" xfId="6874"/>
    <cellStyle name="Normal 2 2 20 2 4" xfId="6875"/>
    <cellStyle name="Normal 2 2 20 2 4 2" xfId="6876"/>
    <cellStyle name="Normal 2 2 20 2 5" xfId="6877"/>
    <cellStyle name="Normal 2 2 20 2 5 2" xfId="6878"/>
    <cellStyle name="Normal 2 2 20 2 6" xfId="6879"/>
    <cellStyle name="Normal 2 2 20 2 6 2" xfId="6880"/>
    <cellStyle name="Normal 2 2 20 2 7" xfId="6881"/>
    <cellStyle name="Normal 2 2 20 2 7 2" xfId="6882"/>
    <cellStyle name="Normal 2 2 20 2 8" xfId="6883"/>
    <cellStyle name="Normal 2 2 20 2 8 2" xfId="6884"/>
    <cellStyle name="Normal 2 2 20 2 9" xfId="6885"/>
    <cellStyle name="Normal 2 2 20 2 9 2" xfId="6886"/>
    <cellStyle name="Normal 2 2 20 3" xfId="6887"/>
    <cellStyle name="Normal 2 2 20 3 10" xfId="6888"/>
    <cellStyle name="Normal 2 2 20 3 10 2" xfId="6889"/>
    <cellStyle name="Normal 2 2 20 3 11" xfId="6890"/>
    <cellStyle name="Normal 2 2 20 3 11 2" xfId="6891"/>
    <cellStyle name="Normal 2 2 20 3 12" xfId="6892"/>
    <cellStyle name="Normal 2 2 20 3 12 2" xfId="6893"/>
    <cellStyle name="Normal 2 2 20 3 13" xfId="6894"/>
    <cellStyle name="Normal 2 2 20 3 13 2" xfId="6895"/>
    <cellStyle name="Normal 2 2 20 3 14" xfId="6896"/>
    <cellStyle name="Normal 2 2 20 3 14 2" xfId="6897"/>
    <cellStyle name="Normal 2 2 20 3 15" xfId="6898"/>
    <cellStyle name="Normal 2 2 20 3 15 2" xfId="6899"/>
    <cellStyle name="Normal 2 2 20 3 16" xfId="6900"/>
    <cellStyle name="Normal 2 2 20 3 16 2" xfId="6901"/>
    <cellStyle name="Normal 2 2 20 3 17" xfId="6902"/>
    <cellStyle name="Normal 2 2 20 3 18" xfId="6903"/>
    <cellStyle name="Normal 2 2 20 3 2" xfId="6904"/>
    <cellStyle name="Normal 2 2 20 3 2 2" xfId="6905"/>
    <cellStyle name="Normal 2 2 20 3 3" xfId="6906"/>
    <cellStyle name="Normal 2 2 20 3 3 2" xfId="6907"/>
    <cellStyle name="Normal 2 2 20 3 4" xfId="6908"/>
    <cellStyle name="Normal 2 2 20 3 4 2" xfId="6909"/>
    <cellStyle name="Normal 2 2 20 3 5" xfId="6910"/>
    <cellStyle name="Normal 2 2 20 3 5 2" xfId="6911"/>
    <cellStyle name="Normal 2 2 20 3 6" xfId="6912"/>
    <cellStyle name="Normal 2 2 20 3 6 2" xfId="6913"/>
    <cellStyle name="Normal 2 2 20 3 7" xfId="6914"/>
    <cellStyle name="Normal 2 2 20 3 7 2" xfId="6915"/>
    <cellStyle name="Normal 2 2 20 3 8" xfId="6916"/>
    <cellStyle name="Normal 2 2 20 3 8 2" xfId="6917"/>
    <cellStyle name="Normal 2 2 20 3 9" xfId="6918"/>
    <cellStyle name="Normal 2 2 20 3 9 2" xfId="6919"/>
    <cellStyle name="Normal 2 2 20 4" xfId="6920"/>
    <cellStyle name="Normal 2 2 20 5" xfId="6921"/>
    <cellStyle name="Normal 2 2 20 6" xfId="6922"/>
    <cellStyle name="Normal 2 2 21" xfId="6923"/>
    <cellStyle name="Normal 2 2 21 2" xfId="6924"/>
    <cellStyle name="Normal 2 2 21 2 2" xfId="6925"/>
    <cellStyle name="Normal 2 2 21 3" xfId="6926"/>
    <cellStyle name="Normal 2 2 21 4" xfId="6927"/>
    <cellStyle name="Normal 2 2 22" xfId="6928"/>
    <cellStyle name="Normal 2 2 22 2" xfId="6929"/>
    <cellStyle name="Normal 2 2 22 2 2" xfId="6930"/>
    <cellStyle name="Normal 2 2 22 3" xfId="6931"/>
    <cellStyle name="Normal 2 2 22 4" xfId="6932"/>
    <cellStyle name="Normal 2 2 23" xfId="6933"/>
    <cellStyle name="Normal 2 2 23 2" xfId="6934"/>
    <cellStyle name="Normal 2 2 24" xfId="6935"/>
    <cellStyle name="Normal 2 2 24 2" xfId="6936"/>
    <cellStyle name="Normal 2 2 24 2 2" xfId="6937"/>
    <cellStyle name="Normal 2 2 24 2 3" xfId="6938"/>
    <cellStyle name="Normal 2 2 24 2 4" xfId="6939"/>
    <cellStyle name="Normal 2 2 24 3" xfId="6940"/>
    <cellStyle name="Normal 2 2 24 4" xfId="6941"/>
    <cellStyle name="Normal 2 2 24 5" xfId="6942"/>
    <cellStyle name="Normal 2 2 25" xfId="6943"/>
    <cellStyle name="Normal 2 2 25 2" xfId="6944"/>
    <cellStyle name="Normal 2 2 25 2 2" xfId="6945"/>
    <cellStyle name="Normal 2 2 25 2 3" xfId="6946"/>
    <cellStyle name="Normal 2 2 25 2 4" xfId="6947"/>
    <cellStyle name="Normal 2 2 25 3" xfId="6948"/>
    <cellStyle name="Normal 2 2 25 4" xfId="6949"/>
    <cellStyle name="Normal 2 2 25 5" xfId="6950"/>
    <cellStyle name="Normal 2 2 26" xfId="6951"/>
    <cellStyle name="Normal 2 2 26 2" xfId="6952"/>
    <cellStyle name="Normal 2 2 26 2 2" xfId="6953"/>
    <cellStyle name="Normal 2 2 26 3" xfId="6954"/>
    <cellStyle name="Normal 2 2 26 4" xfId="6955"/>
    <cellStyle name="Normal 2 2 27" xfId="6956"/>
    <cellStyle name="Normal 2 2 27 2" xfId="6957"/>
    <cellStyle name="Normal 2 2 27 2 2" xfId="6958"/>
    <cellStyle name="Normal 2 2 27 2 3" xfId="6959"/>
    <cellStyle name="Normal 2 2 27 3" xfId="6960"/>
    <cellStyle name="Normal 2 2 27 4" xfId="6961"/>
    <cellStyle name="Normal 2 2 27 5" xfId="6962"/>
    <cellStyle name="Normal 2 2 28" xfId="6963"/>
    <cellStyle name="Normal 2 2 28 2" xfId="6964"/>
    <cellStyle name="Normal 2 2 28 3" xfId="6965"/>
    <cellStyle name="Normal 2 2 28 4" xfId="6966"/>
    <cellStyle name="Normal 2 2 29" xfId="6967"/>
    <cellStyle name="Normal 2 2 29 2" xfId="6968"/>
    <cellStyle name="Normal 2 2 3" xfId="9"/>
    <cellStyle name="Normal 2 2 3 2" xfId="26"/>
    <cellStyle name="Normal 2 2 3 2 2" xfId="14835"/>
    <cellStyle name="Normal 2 2 3 2 3" xfId="15002"/>
    <cellStyle name="Normal 2 2 3 2 4" xfId="6969"/>
    <cellStyle name="Normal 2 2 3 3" xfId="13"/>
    <cellStyle name="Normal 2 2 30" xfId="6970"/>
    <cellStyle name="Normal 2 2 30 2" xfId="6971"/>
    <cellStyle name="Normal 2 2 31" xfId="6972"/>
    <cellStyle name="Normal 2 2 31 2" xfId="6973"/>
    <cellStyle name="Normal 2 2 32" xfId="6974"/>
    <cellStyle name="Normal 2 2 33" xfId="6975"/>
    <cellStyle name="Normal 2 2 34" xfId="6976"/>
    <cellStyle name="Normal 2 2 35" xfId="6977"/>
    <cellStyle name="Normal 2 2 36" xfId="6978"/>
    <cellStyle name="Normal 2 2 37" xfId="6979"/>
    <cellStyle name="Normal 2 2 38" xfId="6980"/>
    <cellStyle name="Normal 2 2 39" xfId="6981"/>
    <cellStyle name="Normal 2 2 4" xfId="6982"/>
    <cellStyle name="Normal 2 2 4 10" xfId="6983"/>
    <cellStyle name="Normal 2 2 4 10 10" xfId="6984"/>
    <cellStyle name="Normal 2 2 4 10 10 2" xfId="6985"/>
    <cellStyle name="Normal 2 2 4 10 11" xfId="6986"/>
    <cellStyle name="Normal 2 2 4 10 11 2" xfId="6987"/>
    <cellStyle name="Normal 2 2 4 10 12" xfId="6988"/>
    <cellStyle name="Normal 2 2 4 10 12 2" xfId="6989"/>
    <cellStyle name="Normal 2 2 4 10 13" xfId="6990"/>
    <cellStyle name="Normal 2 2 4 10 13 2" xfId="6991"/>
    <cellStyle name="Normal 2 2 4 10 14" xfId="6992"/>
    <cellStyle name="Normal 2 2 4 10 14 2" xfId="6993"/>
    <cellStyle name="Normal 2 2 4 10 15" xfId="6994"/>
    <cellStyle name="Normal 2 2 4 10 15 2" xfId="6995"/>
    <cellStyle name="Normal 2 2 4 10 16" xfId="6996"/>
    <cellStyle name="Normal 2 2 4 10 16 2" xfId="6997"/>
    <cellStyle name="Normal 2 2 4 10 17" xfId="6998"/>
    <cellStyle name="Normal 2 2 4 10 18" xfId="6999"/>
    <cellStyle name="Normal 2 2 4 10 2" xfId="7000"/>
    <cellStyle name="Normal 2 2 4 10 2 2" xfId="7001"/>
    <cellStyle name="Normal 2 2 4 10 3" xfId="7002"/>
    <cellStyle name="Normal 2 2 4 10 3 2" xfId="7003"/>
    <cellStyle name="Normal 2 2 4 10 4" xfId="7004"/>
    <cellStyle name="Normal 2 2 4 10 4 2" xfId="7005"/>
    <cellStyle name="Normal 2 2 4 10 5" xfId="7006"/>
    <cellStyle name="Normal 2 2 4 10 5 2" xfId="7007"/>
    <cellStyle name="Normal 2 2 4 10 6" xfId="7008"/>
    <cellStyle name="Normal 2 2 4 10 6 2" xfId="7009"/>
    <cellStyle name="Normal 2 2 4 10 7" xfId="7010"/>
    <cellStyle name="Normal 2 2 4 10 7 2" xfId="7011"/>
    <cellStyle name="Normal 2 2 4 10 8" xfId="7012"/>
    <cellStyle name="Normal 2 2 4 10 8 2" xfId="7013"/>
    <cellStyle name="Normal 2 2 4 10 9" xfId="7014"/>
    <cellStyle name="Normal 2 2 4 10 9 2" xfId="7015"/>
    <cellStyle name="Normal 2 2 4 11" xfId="7016"/>
    <cellStyle name="Normal 2 2 4 11 10" xfId="7017"/>
    <cellStyle name="Normal 2 2 4 11 10 2" xfId="7018"/>
    <cellStyle name="Normal 2 2 4 11 11" xfId="7019"/>
    <cellStyle name="Normal 2 2 4 11 11 2" xfId="7020"/>
    <cellStyle name="Normal 2 2 4 11 12" xfId="7021"/>
    <cellStyle name="Normal 2 2 4 11 12 2" xfId="7022"/>
    <cellStyle name="Normal 2 2 4 11 13" xfId="7023"/>
    <cellStyle name="Normal 2 2 4 11 13 2" xfId="7024"/>
    <cellStyle name="Normal 2 2 4 11 14" xfId="7025"/>
    <cellStyle name="Normal 2 2 4 11 14 2" xfId="7026"/>
    <cellStyle name="Normal 2 2 4 11 15" xfId="7027"/>
    <cellStyle name="Normal 2 2 4 11 15 2" xfId="7028"/>
    <cellStyle name="Normal 2 2 4 11 16" xfId="7029"/>
    <cellStyle name="Normal 2 2 4 11 16 2" xfId="7030"/>
    <cellStyle name="Normal 2 2 4 11 17" xfId="7031"/>
    <cellStyle name="Normal 2 2 4 11 17 2" xfId="7032"/>
    <cellStyle name="Normal 2 2 4 11 18" xfId="7033"/>
    <cellStyle name="Normal 2 2 4 11 18 2" xfId="7034"/>
    <cellStyle name="Normal 2 2 4 11 19" xfId="7035"/>
    <cellStyle name="Normal 2 2 4 11 2" xfId="7036"/>
    <cellStyle name="Normal 2 2 4 11 20" xfId="7037"/>
    <cellStyle name="Normal 2 2 4 11 3" xfId="7038"/>
    <cellStyle name="Normal 2 2 4 11 4" xfId="7039"/>
    <cellStyle name="Normal 2 2 4 11 4 2" xfId="7040"/>
    <cellStyle name="Normal 2 2 4 11 5" xfId="7041"/>
    <cellStyle name="Normal 2 2 4 11 5 2" xfId="7042"/>
    <cellStyle name="Normal 2 2 4 11 6" xfId="7043"/>
    <cellStyle name="Normal 2 2 4 11 6 2" xfId="7044"/>
    <cellStyle name="Normal 2 2 4 11 7" xfId="7045"/>
    <cellStyle name="Normal 2 2 4 11 7 2" xfId="7046"/>
    <cellStyle name="Normal 2 2 4 11 8" xfId="7047"/>
    <cellStyle name="Normal 2 2 4 11 8 2" xfId="7048"/>
    <cellStyle name="Normal 2 2 4 11 9" xfId="7049"/>
    <cellStyle name="Normal 2 2 4 11 9 2" xfId="7050"/>
    <cellStyle name="Normal 2 2 4 12" xfId="7051"/>
    <cellStyle name="Normal 2 2 4 13" xfId="7052"/>
    <cellStyle name="Normal 2 2 4 14" xfId="7053"/>
    <cellStyle name="Normal 2 2 4 15" xfId="7054"/>
    <cellStyle name="Normal 2 2 4 16" xfId="7055"/>
    <cellStyle name="Normal 2 2 4 16 10" xfId="7056"/>
    <cellStyle name="Normal 2 2 4 16 10 2" xfId="7057"/>
    <cellStyle name="Normal 2 2 4 16 11" xfId="7058"/>
    <cellStyle name="Normal 2 2 4 16 11 2" xfId="7059"/>
    <cellStyle name="Normal 2 2 4 16 12" xfId="7060"/>
    <cellStyle name="Normal 2 2 4 16 12 2" xfId="7061"/>
    <cellStyle name="Normal 2 2 4 16 13" xfId="7062"/>
    <cellStyle name="Normal 2 2 4 16 13 2" xfId="7063"/>
    <cellStyle name="Normal 2 2 4 16 14" xfId="7064"/>
    <cellStyle name="Normal 2 2 4 16 14 2" xfId="7065"/>
    <cellStyle name="Normal 2 2 4 16 15" xfId="7066"/>
    <cellStyle name="Normal 2 2 4 16 15 2" xfId="7067"/>
    <cellStyle name="Normal 2 2 4 16 16" xfId="7068"/>
    <cellStyle name="Normal 2 2 4 16 16 2" xfId="7069"/>
    <cellStyle name="Normal 2 2 4 16 17" xfId="7070"/>
    <cellStyle name="Normal 2 2 4 16 18" xfId="7071"/>
    <cellStyle name="Normal 2 2 4 16 2" xfId="7072"/>
    <cellStyle name="Normal 2 2 4 16 2 2" xfId="7073"/>
    <cellStyle name="Normal 2 2 4 16 3" xfId="7074"/>
    <cellStyle name="Normal 2 2 4 16 3 2" xfId="7075"/>
    <cellStyle name="Normal 2 2 4 16 4" xfId="7076"/>
    <cellStyle name="Normal 2 2 4 16 4 2" xfId="7077"/>
    <cellStyle name="Normal 2 2 4 16 5" xfId="7078"/>
    <cellStyle name="Normal 2 2 4 16 5 2" xfId="7079"/>
    <cellStyle name="Normal 2 2 4 16 6" xfId="7080"/>
    <cellStyle name="Normal 2 2 4 16 6 2" xfId="7081"/>
    <cellStyle name="Normal 2 2 4 16 7" xfId="7082"/>
    <cellStyle name="Normal 2 2 4 16 7 2" xfId="7083"/>
    <cellStyle name="Normal 2 2 4 16 8" xfId="7084"/>
    <cellStyle name="Normal 2 2 4 16 8 2" xfId="7085"/>
    <cellStyle name="Normal 2 2 4 16 9" xfId="7086"/>
    <cellStyle name="Normal 2 2 4 16 9 2" xfId="7087"/>
    <cellStyle name="Normal 2 2 4 17" xfId="7088"/>
    <cellStyle name="Normal 2 2 4 17 2" xfId="7089"/>
    <cellStyle name="Normal 2 2 4 17 3" xfId="7090"/>
    <cellStyle name="Normal 2 2 4 17 4" xfId="7091"/>
    <cellStyle name="Normal 2 2 4 18" xfId="7092"/>
    <cellStyle name="Normal 2 2 4 19" xfId="7093"/>
    <cellStyle name="Normal 2 2 4 2" xfId="7094"/>
    <cellStyle name="Normal 2 2 4 2 10" xfId="7095"/>
    <cellStyle name="Normal 2 2 4 2 10 2" xfId="7096"/>
    <cellStyle name="Normal 2 2 4 2 11" xfId="7097"/>
    <cellStyle name="Normal 2 2 4 2 11 2" xfId="7098"/>
    <cellStyle name="Normal 2 2 4 2 12" xfId="7099"/>
    <cellStyle name="Normal 2 2 4 2 12 2" xfId="7100"/>
    <cellStyle name="Normal 2 2 4 2 13" xfId="7101"/>
    <cellStyle name="Normal 2 2 4 2 13 2" xfId="7102"/>
    <cellStyle name="Normal 2 2 4 2 14" xfId="7103"/>
    <cellStyle name="Normal 2 2 4 2 14 2" xfId="7104"/>
    <cellStyle name="Normal 2 2 4 2 15" xfId="7105"/>
    <cellStyle name="Normal 2 2 4 2 15 2" xfId="7106"/>
    <cellStyle name="Normal 2 2 4 2 16" xfId="7107"/>
    <cellStyle name="Normal 2 2 4 2 16 2" xfId="7108"/>
    <cellStyle name="Normal 2 2 4 2 17" xfId="7109"/>
    <cellStyle name="Normal 2 2 4 2 17 2" xfId="7110"/>
    <cellStyle name="Normal 2 2 4 2 18" xfId="7111"/>
    <cellStyle name="Normal 2 2 4 2 18 2" xfId="7112"/>
    <cellStyle name="Normal 2 2 4 2 19" xfId="7113"/>
    <cellStyle name="Normal 2 2 4 2 19 2" xfId="7114"/>
    <cellStyle name="Normal 2 2 4 2 2" xfId="7115"/>
    <cellStyle name="Normal 2 2 4 2 2 2" xfId="7116"/>
    <cellStyle name="Normal 2 2 4 2 2 2 10" xfId="7117"/>
    <cellStyle name="Normal 2 2 4 2 2 2 10 2" xfId="7118"/>
    <cellStyle name="Normal 2 2 4 2 2 2 11" xfId="7119"/>
    <cellStyle name="Normal 2 2 4 2 2 2 11 2" xfId="7120"/>
    <cellStyle name="Normal 2 2 4 2 2 2 12" xfId="7121"/>
    <cellStyle name="Normal 2 2 4 2 2 2 12 2" xfId="7122"/>
    <cellStyle name="Normal 2 2 4 2 2 2 13" xfId="7123"/>
    <cellStyle name="Normal 2 2 4 2 2 2 13 2" xfId="7124"/>
    <cellStyle name="Normal 2 2 4 2 2 2 14" xfId="7125"/>
    <cellStyle name="Normal 2 2 4 2 2 2 14 2" xfId="7126"/>
    <cellStyle name="Normal 2 2 4 2 2 2 15" xfId="7127"/>
    <cellStyle name="Normal 2 2 4 2 2 2 15 2" xfId="7128"/>
    <cellStyle name="Normal 2 2 4 2 2 2 16" xfId="7129"/>
    <cellStyle name="Normal 2 2 4 2 2 2 16 2" xfId="7130"/>
    <cellStyle name="Normal 2 2 4 2 2 2 17" xfId="7131"/>
    <cellStyle name="Normal 2 2 4 2 2 2 18" xfId="7132"/>
    <cellStyle name="Normal 2 2 4 2 2 2 2" xfId="7133"/>
    <cellStyle name="Normal 2 2 4 2 2 2 2 2" xfId="7134"/>
    <cellStyle name="Normal 2 2 4 2 2 2 3" xfId="7135"/>
    <cellStyle name="Normal 2 2 4 2 2 2 3 2" xfId="7136"/>
    <cellStyle name="Normal 2 2 4 2 2 2 4" xfId="7137"/>
    <cellStyle name="Normal 2 2 4 2 2 2 4 2" xfId="7138"/>
    <cellStyle name="Normal 2 2 4 2 2 2 5" xfId="7139"/>
    <cellStyle name="Normal 2 2 4 2 2 2 5 2" xfId="7140"/>
    <cellStyle name="Normal 2 2 4 2 2 2 6" xfId="7141"/>
    <cellStyle name="Normal 2 2 4 2 2 2 6 2" xfId="7142"/>
    <cellStyle name="Normal 2 2 4 2 2 2 7" xfId="7143"/>
    <cellStyle name="Normal 2 2 4 2 2 2 7 2" xfId="7144"/>
    <cellStyle name="Normal 2 2 4 2 2 2 8" xfId="7145"/>
    <cellStyle name="Normal 2 2 4 2 2 2 8 2" xfId="7146"/>
    <cellStyle name="Normal 2 2 4 2 2 2 9" xfId="7147"/>
    <cellStyle name="Normal 2 2 4 2 2 2 9 2" xfId="7148"/>
    <cellStyle name="Normal 2 2 4 2 2 3" xfId="7149"/>
    <cellStyle name="Normal 2 2 4 2 2 3 10" xfId="7150"/>
    <cellStyle name="Normal 2 2 4 2 2 3 10 2" xfId="7151"/>
    <cellStyle name="Normal 2 2 4 2 2 3 11" xfId="7152"/>
    <cellStyle name="Normal 2 2 4 2 2 3 11 2" xfId="7153"/>
    <cellStyle name="Normal 2 2 4 2 2 3 12" xfId="7154"/>
    <cellStyle name="Normal 2 2 4 2 2 3 12 2" xfId="7155"/>
    <cellStyle name="Normal 2 2 4 2 2 3 13" xfId="7156"/>
    <cellStyle name="Normal 2 2 4 2 2 3 13 2" xfId="7157"/>
    <cellStyle name="Normal 2 2 4 2 2 3 14" xfId="7158"/>
    <cellStyle name="Normal 2 2 4 2 2 3 14 2" xfId="7159"/>
    <cellStyle name="Normal 2 2 4 2 2 3 15" xfId="7160"/>
    <cellStyle name="Normal 2 2 4 2 2 3 15 2" xfId="7161"/>
    <cellStyle name="Normal 2 2 4 2 2 3 16" xfId="7162"/>
    <cellStyle name="Normal 2 2 4 2 2 3 16 2" xfId="7163"/>
    <cellStyle name="Normal 2 2 4 2 2 3 17" xfId="7164"/>
    <cellStyle name="Normal 2 2 4 2 2 3 18" xfId="7165"/>
    <cellStyle name="Normal 2 2 4 2 2 3 2" xfId="7166"/>
    <cellStyle name="Normal 2 2 4 2 2 3 2 2" xfId="7167"/>
    <cellStyle name="Normal 2 2 4 2 2 3 3" xfId="7168"/>
    <cellStyle name="Normal 2 2 4 2 2 3 3 2" xfId="7169"/>
    <cellStyle name="Normal 2 2 4 2 2 3 4" xfId="7170"/>
    <cellStyle name="Normal 2 2 4 2 2 3 4 2" xfId="7171"/>
    <cellStyle name="Normal 2 2 4 2 2 3 5" xfId="7172"/>
    <cellStyle name="Normal 2 2 4 2 2 3 5 2" xfId="7173"/>
    <cellStyle name="Normal 2 2 4 2 2 3 6" xfId="7174"/>
    <cellStyle name="Normal 2 2 4 2 2 3 6 2" xfId="7175"/>
    <cellStyle name="Normal 2 2 4 2 2 3 7" xfId="7176"/>
    <cellStyle name="Normal 2 2 4 2 2 3 7 2" xfId="7177"/>
    <cellStyle name="Normal 2 2 4 2 2 3 8" xfId="7178"/>
    <cellStyle name="Normal 2 2 4 2 2 3 8 2" xfId="7179"/>
    <cellStyle name="Normal 2 2 4 2 2 3 9" xfId="7180"/>
    <cellStyle name="Normal 2 2 4 2 2 3 9 2" xfId="7181"/>
    <cellStyle name="Normal 2 2 4 2 2 4" xfId="7182"/>
    <cellStyle name="Normal 2 2 4 2 2 5" xfId="7183"/>
    <cellStyle name="Normal 2 2 4 2 2 6" xfId="7184"/>
    <cellStyle name="Normal 2 2 4 2 20" xfId="7185"/>
    <cellStyle name="Normal 2 2 4 2 20 2" xfId="7186"/>
    <cellStyle name="Normal 2 2 4 2 21" xfId="7187"/>
    <cellStyle name="Normal 2 2 4 2 21 2" xfId="7188"/>
    <cellStyle name="Normal 2 2 4 2 22" xfId="7189"/>
    <cellStyle name="Normal 2 2 4 2 22 2" xfId="7190"/>
    <cellStyle name="Normal 2 2 4 2 23" xfId="7191"/>
    <cellStyle name="Normal 2 2 4 2 23 2" xfId="7192"/>
    <cellStyle name="Normal 2 2 4 2 24" xfId="7193"/>
    <cellStyle name="Normal 2 2 4 2 25" xfId="7194"/>
    <cellStyle name="Normal 2 2 4 2 3" xfId="7195"/>
    <cellStyle name="Normal 2 2 4 2 3 10" xfId="7196"/>
    <cellStyle name="Normal 2 2 4 2 3 10 2" xfId="7197"/>
    <cellStyle name="Normal 2 2 4 2 3 11" xfId="7198"/>
    <cellStyle name="Normal 2 2 4 2 3 11 2" xfId="7199"/>
    <cellStyle name="Normal 2 2 4 2 3 12" xfId="7200"/>
    <cellStyle name="Normal 2 2 4 2 3 12 2" xfId="7201"/>
    <cellStyle name="Normal 2 2 4 2 3 13" xfId="7202"/>
    <cellStyle name="Normal 2 2 4 2 3 13 2" xfId="7203"/>
    <cellStyle name="Normal 2 2 4 2 3 14" xfId="7204"/>
    <cellStyle name="Normal 2 2 4 2 3 14 2" xfId="7205"/>
    <cellStyle name="Normal 2 2 4 2 3 15" xfId="7206"/>
    <cellStyle name="Normal 2 2 4 2 3 15 2" xfId="7207"/>
    <cellStyle name="Normal 2 2 4 2 3 16" xfId="7208"/>
    <cellStyle name="Normal 2 2 4 2 3 16 2" xfId="7209"/>
    <cellStyle name="Normal 2 2 4 2 3 17" xfId="7210"/>
    <cellStyle name="Normal 2 2 4 2 3 18" xfId="7211"/>
    <cellStyle name="Normal 2 2 4 2 3 2" xfId="7212"/>
    <cellStyle name="Normal 2 2 4 2 3 2 2" xfId="7213"/>
    <cellStyle name="Normal 2 2 4 2 3 3" xfId="7214"/>
    <cellStyle name="Normal 2 2 4 2 3 3 2" xfId="7215"/>
    <cellStyle name="Normal 2 2 4 2 3 4" xfId="7216"/>
    <cellStyle name="Normal 2 2 4 2 3 4 2" xfId="7217"/>
    <cellStyle name="Normal 2 2 4 2 3 5" xfId="7218"/>
    <cellStyle name="Normal 2 2 4 2 3 5 2" xfId="7219"/>
    <cellStyle name="Normal 2 2 4 2 3 6" xfId="7220"/>
    <cellStyle name="Normal 2 2 4 2 3 6 2" xfId="7221"/>
    <cellStyle name="Normal 2 2 4 2 3 7" xfId="7222"/>
    <cellStyle name="Normal 2 2 4 2 3 7 2" xfId="7223"/>
    <cellStyle name="Normal 2 2 4 2 3 8" xfId="7224"/>
    <cellStyle name="Normal 2 2 4 2 3 8 2" xfId="7225"/>
    <cellStyle name="Normal 2 2 4 2 3 9" xfId="7226"/>
    <cellStyle name="Normal 2 2 4 2 3 9 2" xfId="7227"/>
    <cellStyle name="Normal 2 2 4 2 4" xfId="7228"/>
    <cellStyle name="Normal 2 2 4 2 4 10" xfId="7229"/>
    <cellStyle name="Normal 2 2 4 2 4 10 2" xfId="7230"/>
    <cellStyle name="Normal 2 2 4 2 4 11" xfId="7231"/>
    <cellStyle name="Normal 2 2 4 2 4 11 2" xfId="7232"/>
    <cellStyle name="Normal 2 2 4 2 4 12" xfId="7233"/>
    <cellStyle name="Normal 2 2 4 2 4 12 2" xfId="7234"/>
    <cellStyle name="Normal 2 2 4 2 4 13" xfId="7235"/>
    <cellStyle name="Normal 2 2 4 2 4 13 2" xfId="7236"/>
    <cellStyle name="Normal 2 2 4 2 4 14" xfId="7237"/>
    <cellStyle name="Normal 2 2 4 2 4 14 2" xfId="7238"/>
    <cellStyle name="Normal 2 2 4 2 4 15" xfId="7239"/>
    <cellStyle name="Normal 2 2 4 2 4 15 2" xfId="7240"/>
    <cellStyle name="Normal 2 2 4 2 4 16" xfId="7241"/>
    <cellStyle name="Normal 2 2 4 2 4 16 2" xfId="7242"/>
    <cellStyle name="Normal 2 2 4 2 4 17" xfId="7243"/>
    <cellStyle name="Normal 2 2 4 2 4 18" xfId="7244"/>
    <cellStyle name="Normal 2 2 4 2 4 2" xfId="7245"/>
    <cellStyle name="Normal 2 2 4 2 4 2 2" xfId="7246"/>
    <cellStyle name="Normal 2 2 4 2 4 3" xfId="7247"/>
    <cellStyle name="Normal 2 2 4 2 4 3 2" xfId="7248"/>
    <cellStyle name="Normal 2 2 4 2 4 4" xfId="7249"/>
    <cellStyle name="Normal 2 2 4 2 4 4 2" xfId="7250"/>
    <cellStyle name="Normal 2 2 4 2 4 5" xfId="7251"/>
    <cellStyle name="Normal 2 2 4 2 4 5 2" xfId="7252"/>
    <cellStyle name="Normal 2 2 4 2 4 6" xfId="7253"/>
    <cellStyle name="Normal 2 2 4 2 4 6 2" xfId="7254"/>
    <cellStyle name="Normal 2 2 4 2 4 7" xfId="7255"/>
    <cellStyle name="Normal 2 2 4 2 4 7 2" xfId="7256"/>
    <cellStyle name="Normal 2 2 4 2 4 8" xfId="7257"/>
    <cellStyle name="Normal 2 2 4 2 4 8 2" xfId="7258"/>
    <cellStyle name="Normal 2 2 4 2 4 9" xfId="7259"/>
    <cellStyle name="Normal 2 2 4 2 4 9 2" xfId="7260"/>
    <cellStyle name="Normal 2 2 4 2 5" xfId="7261"/>
    <cellStyle name="Normal 2 2 4 2 5 10" xfId="7262"/>
    <cellStyle name="Normal 2 2 4 2 5 10 2" xfId="7263"/>
    <cellStyle name="Normal 2 2 4 2 5 11" xfId="7264"/>
    <cellStyle name="Normal 2 2 4 2 5 11 2" xfId="7265"/>
    <cellStyle name="Normal 2 2 4 2 5 12" xfId="7266"/>
    <cellStyle name="Normal 2 2 4 2 5 12 2" xfId="7267"/>
    <cellStyle name="Normal 2 2 4 2 5 13" xfId="7268"/>
    <cellStyle name="Normal 2 2 4 2 5 13 2" xfId="7269"/>
    <cellStyle name="Normal 2 2 4 2 5 14" xfId="7270"/>
    <cellStyle name="Normal 2 2 4 2 5 14 2" xfId="7271"/>
    <cellStyle name="Normal 2 2 4 2 5 15" xfId="7272"/>
    <cellStyle name="Normal 2 2 4 2 5 15 2" xfId="7273"/>
    <cellStyle name="Normal 2 2 4 2 5 16" xfId="7274"/>
    <cellStyle name="Normal 2 2 4 2 5 16 2" xfId="7275"/>
    <cellStyle name="Normal 2 2 4 2 5 17" xfId="7276"/>
    <cellStyle name="Normal 2 2 4 2 5 18" xfId="7277"/>
    <cellStyle name="Normal 2 2 4 2 5 2" xfId="7278"/>
    <cellStyle name="Normal 2 2 4 2 5 2 2" xfId="7279"/>
    <cellStyle name="Normal 2 2 4 2 5 3" xfId="7280"/>
    <cellStyle name="Normal 2 2 4 2 5 3 2" xfId="7281"/>
    <cellStyle name="Normal 2 2 4 2 5 4" xfId="7282"/>
    <cellStyle name="Normal 2 2 4 2 5 4 2" xfId="7283"/>
    <cellStyle name="Normal 2 2 4 2 5 5" xfId="7284"/>
    <cellStyle name="Normal 2 2 4 2 5 5 2" xfId="7285"/>
    <cellStyle name="Normal 2 2 4 2 5 6" xfId="7286"/>
    <cellStyle name="Normal 2 2 4 2 5 6 2" xfId="7287"/>
    <cellStyle name="Normal 2 2 4 2 5 7" xfId="7288"/>
    <cellStyle name="Normal 2 2 4 2 5 7 2" xfId="7289"/>
    <cellStyle name="Normal 2 2 4 2 5 8" xfId="7290"/>
    <cellStyle name="Normal 2 2 4 2 5 8 2" xfId="7291"/>
    <cellStyle name="Normal 2 2 4 2 5 9" xfId="7292"/>
    <cellStyle name="Normal 2 2 4 2 5 9 2" xfId="7293"/>
    <cellStyle name="Normal 2 2 4 2 6" xfId="7294"/>
    <cellStyle name="Normal 2 2 4 2 6 10" xfId="7295"/>
    <cellStyle name="Normal 2 2 4 2 6 10 2" xfId="7296"/>
    <cellStyle name="Normal 2 2 4 2 6 11" xfId="7297"/>
    <cellStyle name="Normal 2 2 4 2 6 11 2" xfId="7298"/>
    <cellStyle name="Normal 2 2 4 2 6 12" xfId="7299"/>
    <cellStyle name="Normal 2 2 4 2 6 12 2" xfId="7300"/>
    <cellStyle name="Normal 2 2 4 2 6 13" xfId="7301"/>
    <cellStyle name="Normal 2 2 4 2 6 13 2" xfId="7302"/>
    <cellStyle name="Normal 2 2 4 2 6 14" xfId="7303"/>
    <cellStyle name="Normal 2 2 4 2 6 14 2" xfId="7304"/>
    <cellStyle name="Normal 2 2 4 2 6 15" xfId="7305"/>
    <cellStyle name="Normal 2 2 4 2 6 15 2" xfId="7306"/>
    <cellStyle name="Normal 2 2 4 2 6 16" xfId="7307"/>
    <cellStyle name="Normal 2 2 4 2 6 16 2" xfId="7308"/>
    <cellStyle name="Normal 2 2 4 2 6 17" xfId="7309"/>
    <cellStyle name="Normal 2 2 4 2 6 18" xfId="7310"/>
    <cellStyle name="Normal 2 2 4 2 6 2" xfId="7311"/>
    <cellStyle name="Normal 2 2 4 2 6 2 2" xfId="7312"/>
    <cellStyle name="Normal 2 2 4 2 6 3" xfId="7313"/>
    <cellStyle name="Normal 2 2 4 2 6 3 2" xfId="7314"/>
    <cellStyle name="Normal 2 2 4 2 6 4" xfId="7315"/>
    <cellStyle name="Normal 2 2 4 2 6 4 2" xfId="7316"/>
    <cellStyle name="Normal 2 2 4 2 6 5" xfId="7317"/>
    <cellStyle name="Normal 2 2 4 2 6 5 2" xfId="7318"/>
    <cellStyle name="Normal 2 2 4 2 6 6" xfId="7319"/>
    <cellStyle name="Normal 2 2 4 2 6 6 2" xfId="7320"/>
    <cellStyle name="Normal 2 2 4 2 6 7" xfId="7321"/>
    <cellStyle name="Normal 2 2 4 2 6 7 2" xfId="7322"/>
    <cellStyle name="Normal 2 2 4 2 6 8" xfId="7323"/>
    <cellStyle name="Normal 2 2 4 2 6 8 2" xfId="7324"/>
    <cellStyle name="Normal 2 2 4 2 6 9" xfId="7325"/>
    <cellStyle name="Normal 2 2 4 2 6 9 2" xfId="7326"/>
    <cellStyle name="Normal 2 2 4 2 7" xfId="7327"/>
    <cellStyle name="Normal 2 2 4 2 7 10" xfId="7328"/>
    <cellStyle name="Normal 2 2 4 2 7 10 2" xfId="7329"/>
    <cellStyle name="Normal 2 2 4 2 7 11" xfId="7330"/>
    <cellStyle name="Normal 2 2 4 2 7 11 2" xfId="7331"/>
    <cellStyle name="Normal 2 2 4 2 7 12" xfId="7332"/>
    <cellStyle name="Normal 2 2 4 2 7 12 2" xfId="7333"/>
    <cellStyle name="Normal 2 2 4 2 7 13" xfId="7334"/>
    <cellStyle name="Normal 2 2 4 2 7 13 2" xfId="7335"/>
    <cellStyle name="Normal 2 2 4 2 7 14" xfId="7336"/>
    <cellStyle name="Normal 2 2 4 2 7 14 2" xfId="7337"/>
    <cellStyle name="Normal 2 2 4 2 7 15" xfId="7338"/>
    <cellStyle name="Normal 2 2 4 2 7 15 2" xfId="7339"/>
    <cellStyle name="Normal 2 2 4 2 7 16" xfId="7340"/>
    <cellStyle name="Normal 2 2 4 2 7 16 2" xfId="7341"/>
    <cellStyle name="Normal 2 2 4 2 7 17" xfId="7342"/>
    <cellStyle name="Normal 2 2 4 2 7 18" xfId="7343"/>
    <cellStyle name="Normal 2 2 4 2 7 2" xfId="7344"/>
    <cellStyle name="Normal 2 2 4 2 7 2 2" xfId="7345"/>
    <cellStyle name="Normal 2 2 4 2 7 3" xfId="7346"/>
    <cellStyle name="Normal 2 2 4 2 7 3 2" xfId="7347"/>
    <cellStyle name="Normal 2 2 4 2 7 4" xfId="7348"/>
    <cellStyle name="Normal 2 2 4 2 7 4 2" xfId="7349"/>
    <cellStyle name="Normal 2 2 4 2 7 5" xfId="7350"/>
    <cellStyle name="Normal 2 2 4 2 7 5 2" xfId="7351"/>
    <cellStyle name="Normal 2 2 4 2 7 6" xfId="7352"/>
    <cellStyle name="Normal 2 2 4 2 7 6 2" xfId="7353"/>
    <cellStyle name="Normal 2 2 4 2 7 7" xfId="7354"/>
    <cellStyle name="Normal 2 2 4 2 7 7 2" xfId="7355"/>
    <cellStyle name="Normal 2 2 4 2 7 8" xfId="7356"/>
    <cellStyle name="Normal 2 2 4 2 7 8 2" xfId="7357"/>
    <cellStyle name="Normal 2 2 4 2 7 9" xfId="7358"/>
    <cellStyle name="Normal 2 2 4 2 7 9 2" xfId="7359"/>
    <cellStyle name="Normal 2 2 4 2 8" xfId="7360"/>
    <cellStyle name="Normal 2 2 4 2 9" xfId="7361"/>
    <cellStyle name="Normal 2 2 4 2 9 2" xfId="7362"/>
    <cellStyle name="Normal 2 2 4 20" xfId="7363"/>
    <cellStyle name="Normal 2 2 4 3" xfId="7364"/>
    <cellStyle name="Normal 2 2 4 3 10" xfId="7365"/>
    <cellStyle name="Normal 2 2 4 3 10 2" xfId="7366"/>
    <cellStyle name="Normal 2 2 4 3 11" xfId="7367"/>
    <cellStyle name="Normal 2 2 4 3 11 2" xfId="7368"/>
    <cellStyle name="Normal 2 2 4 3 12" xfId="7369"/>
    <cellStyle name="Normal 2 2 4 3 12 2" xfId="7370"/>
    <cellStyle name="Normal 2 2 4 3 13" xfId="7371"/>
    <cellStyle name="Normal 2 2 4 3 13 2" xfId="7372"/>
    <cellStyle name="Normal 2 2 4 3 14" xfId="7373"/>
    <cellStyle name="Normal 2 2 4 3 14 2" xfId="7374"/>
    <cellStyle name="Normal 2 2 4 3 15" xfId="7375"/>
    <cellStyle name="Normal 2 2 4 3 15 2" xfId="7376"/>
    <cellStyle name="Normal 2 2 4 3 16" xfId="7377"/>
    <cellStyle name="Normal 2 2 4 3 16 2" xfId="7378"/>
    <cellStyle name="Normal 2 2 4 3 17" xfId="7379"/>
    <cellStyle name="Normal 2 2 4 3 18" xfId="7380"/>
    <cellStyle name="Normal 2 2 4 3 2" xfId="7381"/>
    <cellStyle name="Normal 2 2 4 3 2 2" xfId="7382"/>
    <cellStyle name="Normal 2 2 4 3 3" xfId="7383"/>
    <cellStyle name="Normal 2 2 4 3 3 2" xfId="7384"/>
    <cellStyle name="Normal 2 2 4 3 4" xfId="7385"/>
    <cellStyle name="Normal 2 2 4 3 4 2" xfId="7386"/>
    <cellStyle name="Normal 2 2 4 3 5" xfId="7387"/>
    <cellStyle name="Normal 2 2 4 3 5 2" xfId="7388"/>
    <cellStyle name="Normal 2 2 4 3 6" xfId="7389"/>
    <cellStyle name="Normal 2 2 4 3 6 2" xfId="7390"/>
    <cellStyle name="Normal 2 2 4 3 7" xfId="7391"/>
    <cellStyle name="Normal 2 2 4 3 7 2" xfId="7392"/>
    <cellStyle name="Normal 2 2 4 3 8" xfId="7393"/>
    <cellStyle name="Normal 2 2 4 3 8 2" xfId="7394"/>
    <cellStyle name="Normal 2 2 4 3 9" xfId="7395"/>
    <cellStyle name="Normal 2 2 4 3 9 2" xfId="7396"/>
    <cellStyle name="Normal 2 2 4 4" xfId="7397"/>
    <cellStyle name="Normal 2 2 4 4 10" xfId="7398"/>
    <cellStyle name="Normal 2 2 4 4 10 2" xfId="7399"/>
    <cellStyle name="Normal 2 2 4 4 11" xfId="7400"/>
    <cellStyle name="Normal 2 2 4 4 11 2" xfId="7401"/>
    <cellStyle name="Normal 2 2 4 4 12" xfId="7402"/>
    <cellStyle name="Normal 2 2 4 4 12 2" xfId="7403"/>
    <cellStyle name="Normal 2 2 4 4 13" xfId="7404"/>
    <cellStyle name="Normal 2 2 4 4 13 2" xfId="7405"/>
    <cellStyle name="Normal 2 2 4 4 14" xfId="7406"/>
    <cellStyle name="Normal 2 2 4 4 14 2" xfId="7407"/>
    <cellStyle name="Normal 2 2 4 4 15" xfId="7408"/>
    <cellStyle name="Normal 2 2 4 4 15 2" xfId="7409"/>
    <cellStyle name="Normal 2 2 4 4 16" xfId="7410"/>
    <cellStyle name="Normal 2 2 4 4 16 2" xfId="7411"/>
    <cellStyle name="Normal 2 2 4 4 17" xfId="7412"/>
    <cellStyle name="Normal 2 2 4 4 18" xfId="7413"/>
    <cellStyle name="Normal 2 2 4 4 2" xfId="7414"/>
    <cellStyle name="Normal 2 2 4 4 2 2" xfId="7415"/>
    <cellStyle name="Normal 2 2 4 4 3" xfId="7416"/>
    <cellStyle name="Normal 2 2 4 4 3 2" xfId="7417"/>
    <cellStyle name="Normal 2 2 4 4 4" xfId="7418"/>
    <cellStyle name="Normal 2 2 4 4 4 2" xfId="7419"/>
    <cellStyle name="Normal 2 2 4 4 5" xfId="7420"/>
    <cellStyle name="Normal 2 2 4 4 5 2" xfId="7421"/>
    <cellStyle name="Normal 2 2 4 4 6" xfId="7422"/>
    <cellStyle name="Normal 2 2 4 4 6 2" xfId="7423"/>
    <cellStyle name="Normal 2 2 4 4 7" xfId="7424"/>
    <cellStyle name="Normal 2 2 4 4 7 2" xfId="7425"/>
    <cellStyle name="Normal 2 2 4 4 8" xfId="7426"/>
    <cellStyle name="Normal 2 2 4 4 8 2" xfId="7427"/>
    <cellStyle name="Normal 2 2 4 4 9" xfId="7428"/>
    <cellStyle name="Normal 2 2 4 4 9 2" xfId="7429"/>
    <cellStyle name="Normal 2 2 4 5" xfId="7430"/>
    <cellStyle name="Normal 2 2 4 5 10" xfId="7431"/>
    <cellStyle name="Normal 2 2 4 5 10 2" xfId="7432"/>
    <cellStyle name="Normal 2 2 4 5 11" xfId="7433"/>
    <cellStyle name="Normal 2 2 4 5 11 2" xfId="7434"/>
    <cellStyle name="Normal 2 2 4 5 12" xfId="7435"/>
    <cellStyle name="Normal 2 2 4 5 12 2" xfId="7436"/>
    <cellStyle name="Normal 2 2 4 5 13" xfId="7437"/>
    <cellStyle name="Normal 2 2 4 5 13 2" xfId="7438"/>
    <cellStyle name="Normal 2 2 4 5 14" xfId="7439"/>
    <cellStyle name="Normal 2 2 4 5 14 2" xfId="7440"/>
    <cellStyle name="Normal 2 2 4 5 15" xfId="7441"/>
    <cellStyle name="Normal 2 2 4 5 15 2" xfId="7442"/>
    <cellStyle name="Normal 2 2 4 5 16" xfId="7443"/>
    <cellStyle name="Normal 2 2 4 5 16 2" xfId="7444"/>
    <cellStyle name="Normal 2 2 4 5 17" xfId="7445"/>
    <cellStyle name="Normal 2 2 4 5 18" xfId="7446"/>
    <cellStyle name="Normal 2 2 4 5 2" xfId="7447"/>
    <cellStyle name="Normal 2 2 4 5 2 2" xfId="7448"/>
    <cellStyle name="Normal 2 2 4 5 3" xfId="7449"/>
    <cellStyle name="Normal 2 2 4 5 3 2" xfId="7450"/>
    <cellStyle name="Normal 2 2 4 5 4" xfId="7451"/>
    <cellStyle name="Normal 2 2 4 5 4 2" xfId="7452"/>
    <cellStyle name="Normal 2 2 4 5 5" xfId="7453"/>
    <cellStyle name="Normal 2 2 4 5 5 2" xfId="7454"/>
    <cellStyle name="Normal 2 2 4 5 6" xfId="7455"/>
    <cellStyle name="Normal 2 2 4 5 6 2" xfId="7456"/>
    <cellStyle name="Normal 2 2 4 5 7" xfId="7457"/>
    <cellStyle name="Normal 2 2 4 5 7 2" xfId="7458"/>
    <cellStyle name="Normal 2 2 4 5 8" xfId="7459"/>
    <cellStyle name="Normal 2 2 4 5 8 2" xfId="7460"/>
    <cellStyle name="Normal 2 2 4 5 9" xfId="7461"/>
    <cellStyle name="Normal 2 2 4 5 9 2" xfId="7462"/>
    <cellStyle name="Normal 2 2 4 6" xfId="7463"/>
    <cellStyle name="Normal 2 2 4 6 10" xfId="7464"/>
    <cellStyle name="Normal 2 2 4 6 10 2" xfId="7465"/>
    <cellStyle name="Normal 2 2 4 6 11" xfId="7466"/>
    <cellStyle name="Normal 2 2 4 6 11 2" xfId="7467"/>
    <cellStyle name="Normal 2 2 4 6 12" xfId="7468"/>
    <cellStyle name="Normal 2 2 4 6 12 2" xfId="7469"/>
    <cellStyle name="Normal 2 2 4 6 13" xfId="7470"/>
    <cellStyle name="Normal 2 2 4 6 13 2" xfId="7471"/>
    <cellStyle name="Normal 2 2 4 6 14" xfId="7472"/>
    <cellStyle name="Normal 2 2 4 6 14 2" xfId="7473"/>
    <cellStyle name="Normal 2 2 4 6 15" xfId="7474"/>
    <cellStyle name="Normal 2 2 4 6 15 2" xfId="7475"/>
    <cellStyle name="Normal 2 2 4 6 16" xfId="7476"/>
    <cellStyle name="Normal 2 2 4 6 16 2" xfId="7477"/>
    <cellStyle name="Normal 2 2 4 6 17" xfId="7478"/>
    <cellStyle name="Normal 2 2 4 6 18" xfId="7479"/>
    <cellStyle name="Normal 2 2 4 6 2" xfId="7480"/>
    <cellStyle name="Normal 2 2 4 6 2 2" xfId="7481"/>
    <cellStyle name="Normal 2 2 4 6 3" xfId="7482"/>
    <cellStyle name="Normal 2 2 4 6 3 2" xfId="7483"/>
    <cellStyle name="Normal 2 2 4 6 4" xfId="7484"/>
    <cellStyle name="Normal 2 2 4 6 4 2" xfId="7485"/>
    <cellStyle name="Normal 2 2 4 6 5" xfId="7486"/>
    <cellStyle name="Normal 2 2 4 6 5 2" xfId="7487"/>
    <cellStyle name="Normal 2 2 4 6 6" xfId="7488"/>
    <cellStyle name="Normal 2 2 4 6 6 2" xfId="7489"/>
    <cellStyle name="Normal 2 2 4 6 7" xfId="7490"/>
    <cellStyle name="Normal 2 2 4 6 7 2" xfId="7491"/>
    <cellStyle name="Normal 2 2 4 6 8" xfId="7492"/>
    <cellStyle name="Normal 2 2 4 6 8 2" xfId="7493"/>
    <cellStyle name="Normal 2 2 4 6 9" xfId="7494"/>
    <cellStyle name="Normal 2 2 4 6 9 2" xfId="7495"/>
    <cellStyle name="Normal 2 2 4 7" xfId="7496"/>
    <cellStyle name="Normal 2 2 4 7 10" xfId="7497"/>
    <cellStyle name="Normal 2 2 4 7 10 2" xfId="7498"/>
    <cellStyle name="Normal 2 2 4 7 11" xfId="7499"/>
    <cellStyle name="Normal 2 2 4 7 11 2" xfId="7500"/>
    <cellStyle name="Normal 2 2 4 7 12" xfId="7501"/>
    <cellStyle name="Normal 2 2 4 7 12 2" xfId="7502"/>
    <cellStyle name="Normal 2 2 4 7 13" xfId="7503"/>
    <cellStyle name="Normal 2 2 4 7 13 2" xfId="7504"/>
    <cellStyle name="Normal 2 2 4 7 14" xfId="7505"/>
    <cellStyle name="Normal 2 2 4 7 14 2" xfId="7506"/>
    <cellStyle name="Normal 2 2 4 7 15" xfId="7507"/>
    <cellStyle name="Normal 2 2 4 7 15 2" xfId="7508"/>
    <cellStyle name="Normal 2 2 4 7 16" xfId="7509"/>
    <cellStyle name="Normal 2 2 4 7 16 2" xfId="7510"/>
    <cellStyle name="Normal 2 2 4 7 17" xfId="7511"/>
    <cellStyle name="Normal 2 2 4 7 18" xfId="7512"/>
    <cellStyle name="Normal 2 2 4 7 2" xfId="7513"/>
    <cellStyle name="Normal 2 2 4 7 2 2" xfId="7514"/>
    <cellStyle name="Normal 2 2 4 7 3" xfId="7515"/>
    <cellStyle name="Normal 2 2 4 7 3 2" xfId="7516"/>
    <cellStyle name="Normal 2 2 4 7 4" xfId="7517"/>
    <cellStyle name="Normal 2 2 4 7 4 2" xfId="7518"/>
    <cellStyle name="Normal 2 2 4 7 5" xfId="7519"/>
    <cellStyle name="Normal 2 2 4 7 5 2" xfId="7520"/>
    <cellStyle name="Normal 2 2 4 7 6" xfId="7521"/>
    <cellStyle name="Normal 2 2 4 7 6 2" xfId="7522"/>
    <cellStyle name="Normal 2 2 4 7 7" xfId="7523"/>
    <cellStyle name="Normal 2 2 4 7 7 2" xfId="7524"/>
    <cellStyle name="Normal 2 2 4 7 8" xfId="7525"/>
    <cellStyle name="Normal 2 2 4 7 8 2" xfId="7526"/>
    <cellStyle name="Normal 2 2 4 7 9" xfId="7527"/>
    <cellStyle name="Normal 2 2 4 7 9 2" xfId="7528"/>
    <cellStyle name="Normal 2 2 4 8" xfId="7529"/>
    <cellStyle name="Normal 2 2 4 8 10" xfId="7530"/>
    <cellStyle name="Normal 2 2 4 8 10 2" xfId="7531"/>
    <cellStyle name="Normal 2 2 4 8 11" xfId="7532"/>
    <cellStyle name="Normal 2 2 4 8 11 2" xfId="7533"/>
    <cellStyle name="Normal 2 2 4 8 12" xfId="7534"/>
    <cellStyle name="Normal 2 2 4 8 12 2" xfId="7535"/>
    <cellStyle name="Normal 2 2 4 8 13" xfId="7536"/>
    <cellStyle name="Normal 2 2 4 8 13 2" xfId="7537"/>
    <cellStyle name="Normal 2 2 4 8 14" xfId="7538"/>
    <cellStyle name="Normal 2 2 4 8 14 2" xfId="7539"/>
    <cellStyle name="Normal 2 2 4 8 15" xfId="7540"/>
    <cellStyle name="Normal 2 2 4 8 15 2" xfId="7541"/>
    <cellStyle name="Normal 2 2 4 8 16" xfId="7542"/>
    <cellStyle name="Normal 2 2 4 8 16 2" xfId="7543"/>
    <cellStyle name="Normal 2 2 4 8 17" xfId="7544"/>
    <cellStyle name="Normal 2 2 4 8 18" xfId="7545"/>
    <cellStyle name="Normal 2 2 4 8 2" xfId="7546"/>
    <cellStyle name="Normal 2 2 4 8 2 2" xfId="7547"/>
    <cellStyle name="Normal 2 2 4 8 3" xfId="7548"/>
    <cellStyle name="Normal 2 2 4 8 3 2" xfId="7549"/>
    <cellStyle name="Normal 2 2 4 8 4" xfId="7550"/>
    <cellStyle name="Normal 2 2 4 8 4 2" xfId="7551"/>
    <cellStyle name="Normal 2 2 4 8 5" xfId="7552"/>
    <cellStyle name="Normal 2 2 4 8 5 2" xfId="7553"/>
    <cellStyle name="Normal 2 2 4 8 6" xfId="7554"/>
    <cellStyle name="Normal 2 2 4 8 6 2" xfId="7555"/>
    <cellStyle name="Normal 2 2 4 8 7" xfId="7556"/>
    <cellStyle name="Normal 2 2 4 8 7 2" xfId="7557"/>
    <cellStyle name="Normal 2 2 4 8 8" xfId="7558"/>
    <cellStyle name="Normal 2 2 4 8 8 2" xfId="7559"/>
    <cellStyle name="Normal 2 2 4 8 9" xfId="7560"/>
    <cellStyle name="Normal 2 2 4 8 9 2" xfId="7561"/>
    <cellStyle name="Normal 2 2 4 9" xfId="7562"/>
    <cellStyle name="Normal 2 2 4 9 10" xfId="7563"/>
    <cellStyle name="Normal 2 2 4 9 10 2" xfId="7564"/>
    <cellStyle name="Normal 2 2 4 9 11" xfId="7565"/>
    <cellStyle name="Normal 2 2 4 9 11 2" xfId="7566"/>
    <cellStyle name="Normal 2 2 4 9 12" xfId="7567"/>
    <cellStyle name="Normal 2 2 4 9 12 2" xfId="7568"/>
    <cellStyle name="Normal 2 2 4 9 13" xfId="7569"/>
    <cellStyle name="Normal 2 2 4 9 13 2" xfId="7570"/>
    <cellStyle name="Normal 2 2 4 9 14" xfId="7571"/>
    <cellStyle name="Normal 2 2 4 9 14 2" xfId="7572"/>
    <cellStyle name="Normal 2 2 4 9 15" xfId="7573"/>
    <cellStyle name="Normal 2 2 4 9 15 2" xfId="7574"/>
    <cellStyle name="Normal 2 2 4 9 16" xfId="7575"/>
    <cellStyle name="Normal 2 2 4 9 16 2" xfId="7576"/>
    <cellStyle name="Normal 2 2 4 9 17" xfId="7577"/>
    <cellStyle name="Normal 2 2 4 9 18" xfId="7578"/>
    <cellStyle name="Normal 2 2 4 9 2" xfId="7579"/>
    <cellStyle name="Normal 2 2 4 9 2 2" xfId="7580"/>
    <cellStyle name="Normal 2 2 4 9 3" xfId="7581"/>
    <cellStyle name="Normal 2 2 4 9 3 2" xfId="7582"/>
    <cellStyle name="Normal 2 2 4 9 4" xfId="7583"/>
    <cellStyle name="Normal 2 2 4 9 4 2" xfId="7584"/>
    <cellStyle name="Normal 2 2 4 9 5" xfId="7585"/>
    <cellStyle name="Normal 2 2 4 9 5 2" xfId="7586"/>
    <cellStyle name="Normal 2 2 4 9 6" xfId="7587"/>
    <cellStyle name="Normal 2 2 4 9 6 2" xfId="7588"/>
    <cellStyle name="Normal 2 2 4 9 7" xfId="7589"/>
    <cellStyle name="Normal 2 2 4 9 7 2" xfId="7590"/>
    <cellStyle name="Normal 2 2 4 9 8" xfId="7591"/>
    <cellStyle name="Normal 2 2 4 9 8 2" xfId="7592"/>
    <cellStyle name="Normal 2 2 4 9 9" xfId="7593"/>
    <cellStyle name="Normal 2 2 4 9 9 2" xfId="7594"/>
    <cellStyle name="Normal 2 2 40" xfId="7595"/>
    <cellStyle name="Normal 2 2 41" xfId="7596"/>
    <cellStyle name="Normal 2 2 42" xfId="7597"/>
    <cellStyle name="Normal 2 2 43" xfId="7598"/>
    <cellStyle name="Normal 2 2 44" xfId="7599"/>
    <cellStyle name="Normal 2 2 45" xfId="7600"/>
    <cellStyle name="Normal 2 2 46" xfId="7601"/>
    <cellStyle name="Normal 2 2 47" xfId="7602"/>
    <cellStyle name="Normal 2 2 48" xfId="7603"/>
    <cellStyle name="Normal 2 2 49" xfId="7604"/>
    <cellStyle name="Normal 2 2 5" xfId="7605"/>
    <cellStyle name="Normal 2 2 5 2" xfId="7606"/>
    <cellStyle name="Normal 2 2 5 2 2" xfId="7607"/>
    <cellStyle name="Normal 2 2 5 2 3" xfId="7608"/>
    <cellStyle name="Normal 2 2 5 2 4" xfId="7609"/>
    <cellStyle name="Normal 2 2 5 3" xfId="7610"/>
    <cellStyle name="Normal 2 2 5 3 2" xfId="7611"/>
    <cellStyle name="Normal 2 2 5 4" xfId="7612"/>
    <cellStyle name="Normal 2 2 5 5" xfId="7613"/>
    <cellStyle name="Normal 2 2 5 6" xfId="17801"/>
    <cellStyle name="Normal 2 2 50" xfId="7614"/>
    <cellStyle name="Normal 2 2 51" xfId="7615"/>
    <cellStyle name="Normal 2 2 52" xfId="7616"/>
    <cellStyle name="Normal 2 2 53" xfId="7617"/>
    <cellStyle name="Normal 2 2 54" xfId="7618"/>
    <cellStyle name="Normal 2 2 55" xfId="7619"/>
    <cellStyle name="Normal 2 2 56" xfId="7620"/>
    <cellStyle name="Normal 2 2 56 2" xfId="7621"/>
    <cellStyle name="Normal 2 2 57" xfId="7622"/>
    <cellStyle name="Normal 2 2 57 10" xfId="7623"/>
    <cellStyle name="Normal 2 2 57 11" xfId="7624"/>
    <cellStyle name="Normal 2 2 57 12" xfId="7625"/>
    <cellStyle name="Normal 2 2 57 2" xfId="7626"/>
    <cellStyle name="Normal 2 2 57 2 2" xfId="7627"/>
    <cellStyle name="Normal 2 2 57 2 2 2" xfId="7628"/>
    <cellStyle name="Normal 2 2 57 2 2 3" xfId="7629"/>
    <cellStyle name="Normal 2 2 57 3" xfId="7630"/>
    <cellStyle name="Normal 2 2 57 4" xfId="7631"/>
    <cellStyle name="Normal 2 2 57 5" xfId="7632"/>
    <cellStyle name="Normal 2 2 57 6" xfId="7633"/>
    <cellStyle name="Normal 2 2 57 7" xfId="7634"/>
    <cellStyle name="Normal 2 2 57 8" xfId="7635"/>
    <cellStyle name="Normal 2 2 57 9" xfId="7636"/>
    <cellStyle name="Normal 2 2 58" xfId="7637"/>
    <cellStyle name="Normal 2 2 58 10" xfId="7638"/>
    <cellStyle name="Normal 2 2 58 11" xfId="7639"/>
    <cellStyle name="Normal 2 2 58 2" xfId="7640"/>
    <cellStyle name="Normal 2 2 58 2 2" xfId="7641"/>
    <cellStyle name="Normal 2 2 58 2 2 2" xfId="7642"/>
    <cellStyle name="Normal 2 2 58 3" xfId="7643"/>
    <cellStyle name="Normal 2 2 58 4" xfId="7644"/>
    <cellStyle name="Normal 2 2 58 5" xfId="7645"/>
    <cellStyle name="Normal 2 2 58 6" xfId="7646"/>
    <cellStyle name="Normal 2 2 58 7" xfId="7647"/>
    <cellStyle name="Normal 2 2 58 8" xfId="7648"/>
    <cellStyle name="Normal 2 2 58 9" xfId="7649"/>
    <cellStyle name="Normal 2 2 59" xfId="7650"/>
    <cellStyle name="Normal 2 2 6" xfId="7651"/>
    <cellStyle name="Normal 2 2 6 2" xfId="7652"/>
    <cellStyle name="Normal 2 2 6 2 2" xfId="7653"/>
    <cellStyle name="Normal 2 2 6 2 2 2" xfId="17501"/>
    <cellStyle name="Normal 2 2 6 2 2 2 2" xfId="17214"/>
    <cellStyle name="Normal 2 2 6 2 2 2 2 2" xfId="16584"/>
    <cellStyle name="Normal 2 2 6 2 2 2 2 2 2" xfId="15211"/>
    <cellStyle name="Normal 2 2 6 2 2 2 2 3" xfId="15907"/>
    <cellStyle name="Normal 2 2 6 2 2 2 3" xfId="16917"/>
    <cellStyle name="Normal 2 2 6 2 2 2 3 2" xfId="15557"/>
    <cellStyle name="Normal 2 2 6 2 2 2 4" xfId="16256"/>
    <cellStyle name="Normal 2 2 6 2 2 3" xfId="17934"/>
    <cellStyle name="Normal 2 2 6 2 2 3 2" xfId="16747"/>
    <cellStyle name="Normal 2 2 6 2 2 3 2 2" xfId="15384"/>
    <cellStyle name="Normal 2 2 6 2 2 3 3" xfId="16082"/>
    <cellStyle name="Normal 2 2 6 2 2 4" xfId="17068"/>
    <cellStyle name="Normal 2 2 6 2 2 4 2" xfId="15732"/>
    <cellStyle name="Normal 2 2 6 2 2 5" xfId="16425"/>
    <cellStyle name="Normal 2 2 6 2 2 6" xfId="17676"/>
    <cellStyle name="Normal 2 2 6 2 3" xfId="7654"/>
    <cellStyle name="Normal 2 2 6 2 3 2" xfId="17900"/>
    <cellStyle name="Normal 2 2 6 2 3 2 2" xfId="16669"/>
    <cellStyle name="Normal 2 2 6 2 3 2 2 2" xfId="15297"/>
    <cellStyle name="Normal 2 2 6 2 3 2 3" xfId="15995"/>
    <cellStyle name="Normal 2 2 6 2 3 3" xfId="16993"/>
    <cellStyle name="Normal 2 2 6 2 3 3 2" xfId="15645"/>
    <cellStyle name="Normal 2 2 6 2 3 4" xfId="16340"/>
    <cellStyle name="Normal 2 2 6 2 3 5" xfId="17589"/>
    <cellStyle name="Normal 2 2 6 2 4" xfId="7655"/>
    <cellStyle name="Normal 2 2 6 2 4 2" xfId="16832"/>
    <cellStyle name="Normal 2 2 6 2 4 2 2" xfId="15471"/>
    <cellStyle name="Normal 2 2 6 2 4 3" xfId="16169"/>
    <cellStyle name="Normal 2 2 6 2 4 4" xfId="17415"/>
    <cellStyle name="Normal 2 2 6 2 5" xfId="17143"/>
    <cellStyle name="Normal 2 2 6 2 5 2" xfId="15819"/>
    <cellStyle name="Normal 2 2 6 2 6" xfId="16498"/>
    <cellStyle name="Normal 2 2 6 2 7" xfId="17761"/>
    <cellStyle name="Normal 2 2 6 3" xfId="7656"/>
    <cellStyle name="Normal 2 2 6 3 2" xfId="7657"/>
    <cellStyle name="Normal 2 2 6 3 2 2" xfId="17907"/>
    <cellStyle name="Normal 2 2 6 3 2 2 2" xfId="16627"/>
    <cellStyle name="Normal 2 2 6 3 2 2 2 2" xfId="15253"/>
    <cellStyle name="Normal 2 2 6 3 2 2 3" xfId="15951"/>
    <cellStyle name="Normal 2 2 6 3 2 3" xfId="16950"/>
    <cellStyle name="Normal 2 2 6 3 2 3 2" xfId="15601"/>
    <cellStyle name="Normal 2 2 6 3 2 4" xfId="16298"/>
    <cellStyle name="Normal 2 2 6 3 2 5" xfId="17545"/>
    <cellStyle name="Normal 2 2 6 3 3" xfId="17373"/>
    <cellStyle name="Normal 2 2 6 3 3 2" xfId="16789"/>
    <cellStyle name="Normal 2 2 6 3 3 2 2" xfId="15428"/>
    <cellStyle name="Normal 2 2 6 3 3 3" xfId="16126"/>
    <cellStyle name="Normal 2 2 6 3 4" xfId="17103"/>
    <cellStyle name="Normal 2 2 6 3 4 2" xfId="15776"/>
    <cellStyle name="Normal 2 2 6 3 5" xfId="16466"/>
    <cellStyle name="Normal 2 2 6 3 6" xfId="17718"/>
    <cellStyle name="Normal 2 2 6 4" xfId="7658"/>
    <cellStyle name="Normal 2 2 6 4 2" xfId="17296"/>
    <cellStyle name="Normal 2 2 6 4 2 2" xfId="16708"/>
    <cellStyle name="Normal 2 2 6 4 2 2 2" xfId="15340"/>
    <cellStyle name="Normal 2 2 6 4 2 3" xfId="16038"/>
    <cellStyle name="Normal 2 2 6 4 3" xfId="17034"/>
    <cellStyle name="Normal 2 2 6 4 3 2" xfId="15689"/>
    <cellStyle name="Normal 2 2 6 4 4" xfId="16381"/>
    <cellStyle name="Normal 2 2 6 4 5" xfId="17632"/>
    <cellStyle name="Normal 2 2 6 5" xfId="7659"/>
    <cellStyle name="Normal 2 2 6 5 2" xfId="16876"/>
    <cellStyle name="Normal 2 2 6 5 2 2" xfId="15515"/>
    <cellStyle name="Normal 2 2 6 5 3" xfId="16213"/>
    <cellStyle name="Normal 2 2 6 5 4" xfId="17460"/>
    <cellStyle name="Normal 2 2 6 6" xfId="17183"/>
    <cellStyle name="Normal 2 2 6 6 2" xfId="15863"/>
    <cellStyle name="Normal 2 2 6 7" xfId="16541"/>
    <cellStyle name="Normal 2 2 6 8" xfId="17813"/>
    <cellStyle name="Normal 2 2 60" xfId="7660"/>
    <cellStyle name="Normal 2 2 61" xfId="7661"/>
    <cellStyle name="Normal 2 2 62" xfId="7662"/>
    <cellStyle name="Normal 2 2 63" xfId="7663"/>
    <cellStyle name="Normal 2 2 64" xfId="7664"/>
    <cellStyle name="Normal 2 2 65" xfId="7665"/>
    <cellStyle name="Normal 2 2 66" xfId="7666"/>
    <cellStyle name="Normal 2 2 67" xfId="7667"/>
    <cellStyle name="Normal 2 2 67 2" xfId="7668"/>
    <cellStyle name="Normal 2 2 67 2 2" xfId="7669"/>
    <cellStyle name="Normal 2 2 68" xfId="7670"/>
    <cellStyle name="Normal 2 2 69" xfId="7671"/>
    <cellStyle name="Normal 2 2 7" xfId="7672"/>
    <cellStyle name="Normal 2 2 7 2" xfId="7673"/>
    <cellStyle name="Normal 2 2 7 2 2" xfId="17674"/>
    <cellStyle name="Normal 2 2 7 2 2 2" xfId="17499"/>
    <cellStyle name="Normal 2 2 7 2 2 2 2" xfId="17212"/>
    <cellStyle name="Normal 2 2 7 2 2 2 2 2" xfId="16582"/>
    <cellStyle name="Normal 2 2 7 2 2 2 2 2 2" xfId="15209"/>
    <cellStyle name="Normal 2 2 7 2 2 2 2 3" xfId="15905"/>
    <cellStyle name="Normal 2 2 7 2 2 2 3" xfId="16915"/>
    <cellStyle name="Normal 2 2 7 2 2 2 3 2" xfId="15555"/>
    <cellStyle name="Normal 2 2 7 2 2 2 4" xfId="16254"/>
    <cellStyle name="Normal 2 2 7 2 2 3" xfId="17334"/>
    <cellStyle name="Normal 2 2 7 2 2 3 2" xfId="16745"/>
    <cellStyle name="Normal 2 2 7 2 2 3 2 2" xfId="15382"/>
    <cellStyle name="Normal 2 2 7 2 2 3 3" xfId="16080"/>
    <cellStyle name="Normal 2 2 7 2 2 4" xfId="17066"/>
    <cellStyle name="Normal 2 2 7 2 2 4 2" xfId="15730"/>
    <cellStyle name="Normal 2 2 7 2 2 5" xfId="16423"/>
    <cellStyle name="Normal 2 2 7 2 3" xfId="17587"/>
    <cellStyle name="Normal 2 2 7 2 3 2" xfId="17270"/>
    <cellStyle name="Normal 2 2 7 2 3 2 2" xfId="16668"/>
    <cellStyle name="Normal 2 2 7 2 3 2 2 2" xfId="15295"/>
    <cellStyle name="Normal 2 2 7 2 3 2 3" xfId="15993"/>
    <cellStyle name="Normal 2 2 7 2 3 3" xfId="16991"/>
    <cellStyle name="Normal 2 2 7 2 3 3 2" xfId="15643"/>
    <cellStyle name="Normal 2 2 7 2 3 4" xfId="16338"/>
    <cellStyle name="Normal 2 2 7 2 4" xfId="17414"/>
    <cellStyle name="Normal 2 2 7 2 4 2" xfId="16830"/>
    <cellStyle name="Normal 2 2 7 2 4 2 2" xfId="15469"/>
    <cellStyle name="Normal 2 2 7 2 4 3" xfId="16167"/>
    <cellStyle name="Normal 2 2 7 2 5" xfId="17141"/>
    <cellStyle name="Normal 2 2 7 2 5 2" xfId="15818"/>
    <cellStyle name="Normal 2 2 7 2 6" xfId="16496"/>
    <cellStyle name="Normal 2 2 7 2 7" xfId="17759"/>
    <cellStyle name="Normal 2 2 7 3" xfId="17716"/>
    <cellStyle name="Normal 2 2 7 3 2" xfId="17543"/>
    <cellStyle name="Normal 2 2 7 3 2 2" xfId="17239"/>
    <cellStyle name="Normal 2 2 7 3 2 2 2" xfId="16626"/>
    <cellStyle name="Normal 2 2 7 3 2 2 2 2" xfId="15251"/>
    <cellStyle name="Normal 2 2 7 3 2 2 3" xfId="15949"/>
    <cellStyle name="Normal 2 2 7 3 2 3" xfId="16948"/>
    <cellStyle name="Normal 2 2 7 3 2 3 2" xfId="15599"/>
    <cellStyle name="Normal 2 2 7 3 2 4" xfId="16296"/>
    <cellStyle name="Normal 2 2 7 3 3" xfId="17371"/>
    <cellStyle name="Normal 2 2 7 3 3 2" xfId="16787"/>
    <cellStyle name="Normal 2 2 7 3 3 2 2" xfId="15426"/>
    <cellStyle name="Normal 2 2 7 3 3 3" xfId="16124"/>
    <cellStyle name="Normal 2 2 7 3 4" xfId="17101"/>
    <cellStyle name="Normal 2 2 7 3 4 2" xfId="15774"/>
    <cellStyle name="Normal 2 2 7 3 5" xfId="16464"/>
    <cellStyle name="Normal 2 2 7 4" xfId="17630"/>
    <cellStyle name="Normal 2 2 7 4 2" xfId="14960"/>
    <cellStyle name="Normal 2 2 7 4 2 2" xfId="16707"/>
    <cellStyle name="Normal 2 2 7 4 2 2 2" xfId="17857"/>
    <cellStyle name="Normal 2 2 7 4 2 3" xfId="16036"/>
    <cellStyle name="Normal 2 2 7 4 3" xfId="17032"/>
    <cellStyle name="Normal 2 2 7 4 3 2" xfId="15687"/>
    <cellStyle name="Normal 2 2 7 4 4" xfId="16379"/>
    <cellStyle name="Normal 2 2 7 5" xfId="17458"/>
    <cellStyle name="Normal 2 2 7 5 2" xfId="16874"/>
    <cellStyle name="Normal 2 2 7 5 2 2" xfId="15513"/>
    <cellStyle name="Normal 2 2 7 5 3" xfId="16211"/>
    <cellStyle name="Normal 2 2 7 6" xfId="17181"/>
    <cellStyle name="Normal 2 2 7 6 2" xfId="15861"/>
    <cellStyle name="Normal 2 2 7 7" xfId="16539"/>
    <cellStyle name="Normal 2 2 7 8" xfId="17799"/>
    <cellStyle name="Normal 2 2 70" xfId="7674"/>
    <cellStyle name="Normal 2 2 71" xfId="7675"/>
    <cellStyle name="Normal 2 2 72" xfId="7676"/>
    <cellStyle name="Normal 2 2 73" xfId="7677"/>
    <cellStyle name="Normal 2 2 74" xfId="7678"/>
    <cellStyle name="Normal 2 2 75" xfId="7679"/>
    <cellStyle name="Normal 2 2 76" xfId="7680"/>
    <cellStyle name="Normal 2 2 77" xfId="7681"/>
    <cellStyle name="Normal 2 2 78" xfId="7682"/>
    <cellStyle name="Normal 2 2 79" xfId="7683"/>
    <cellStyle name="Normal 2 2 8" xfId="7684"/>
    <cellStyle name="Normal 2 2 8 10" xfId="7685"/>
    <cellStyle name="Normal 2 2 8 11" xfId="7686"/>
    <cellStyle name="Normal 2 2 8 12" xfId="7687"/>
    <cellStyle name="Normal 2 2 8 13" xfId="17838"/>
    <cellStyle name="Normal 2 2 8 2" xfId="7688"/>
    <cellStyle name="Normal 2 2 8 2 10" xfId="7689"/>
    <cellStyle name="Normal 2 2 8 2 10 2" xfId="7690"/>
    <cellStyle name="Normal 2 2 8 2 11" xfId="7691"/>
    <cellStyle name="Normal 2 2 8 2 11 2" xfId="7692"/>
    <cellStyle name="Normal 2 2 8 2 12" xfId="7693"/>
    <cellStyle name="Normal 2 2 8 2 12 2" xfId="7694"/>
    <cellStyle name="Normal 2 2 8 2 13" xfId="7695"/>
    <cellStyle name="Normal 2 2 8 2 13 2" xfId="7696"/>
    <cellStyle name="Normal 2 2 8 2 14" xfId="7697"/>
    <cellStyle name="Normal 2 2 8 2 14 2" xfId="7698"/>
    <cellStyle name="Normal 2 2 8 2 15" xfId="7699"/>
    <cellStyle name="Normal 2 2 8 2 15 2" xfId="7700"/>
    <cellStyle name="Normal 2 2 8 2 16" xfId="7701"/>
    <cellStyle name="Normal 2 2 8 2 16 2" xfId="7702"/>
    <cellStyle name="Normal 2 2 8 2 17" xfId="7703"/>
    <cellStyle name="Normal 2 2 8 2 17 2" xfId="7704"/>
    <cellStyle name="Normal 2 2 8 2 18" xfId="7705"/>
    <cellStyle name="Normal 2 2 8 2 18 2" xfId="7706"/>
    <cellStyle name="Normal 2 2 8 2 19" xfId="7707"/>
    <cellStyle name="Normal 2 2 8 2 2" xfId="7708"/>
    <cellStyle name="Normal 2 2 8 2 20" xfId="7709"/>
    <cellStyle name="Normal 2 2 8 2 3" xfId="7710"/>
    <cellStyle name="Normal 2 2 8 2 4" xfId="7711"/>
    <cellStyle name="Normal 2 2 8 2 4 2" xfId="7712"/>
    <cellStyle name="Normal 2 2 8 2 5" xfId="7713"/>
    <cellStyle name="Normal 2 2 8 2 5 2" xfId="7714"/>
    <cellStyle name="Normal 2 2 8 2 6" xfId="7715"/>
    <cellStyle name="Normal 2 2 8 2 6 2" xfId="7716"/>
    <cellStyle name="Normal 2 2 8 2 7" xfId="7717"/>
    <cellStyle name="Normal 2 2 8 2 7 2" xfId="7718"/>
    <cellStyle name="Normal 2 2 8 2 8" xfId="7719"/>
    <cellStyle name="Normal 2 2 8 2 8 2" xfId="7720"/>
    <cellStyle name="Normal 2 2 8 2 9" xfId="7721"/>
    <cellStyle name="Normal 2 2 8 2 9 2" xfId="7722"/>
    <cellStyle name="Normal 2 2 8 3" xfId="7723"/>
    <cellStyle name="Normal 2 2 8 4" xfId="7724"/>
    <cellStyle name="Normal 2 2 8 5" xfId="7725"/>
    <cellStyle name="Normal 2 2 8 6" xfId="7726"/>
    <cellStyle name="Normal 2 2 8 7" xfId="7727"/>
    <cellStyle name="Normal 2 2 8 8" xfId="7728"/>
    <cellStyle name="Normal 2 2 8 8 10" xfId="7729"/>
    <cellStyle name="Normal 2 2 8 8 10 2" xfId="7730"/>
    <cellStyle name="Normal 2 2 8 8 11" xfId="7731"/>
    <cellStyle name="Normal 2 2 8 8 11 2" xfId="7732"/>
    <cellStyle name="Normal 2 2 8 8 12" xfId="7733"/>
    <cellStyle name="Normal 2 2 8 8 12 2" xfId="7734"/>
    <cellStyle name="Normal 2 2 8 8 13" xfId="7735"/>
    <cellStyle name="Normal 2 2 8 8 13 2" xfId="7736"/>
    <cellStyle name="Normal 2 2 8 8 14" xfId="7737"/>
    <cellStyle name="Normal 2 2 8 8 14 2" xfId="7738"/>
    <cellStyle name="Normal 2 2 8 8 15" xfId="7739"/>
    <cellStyle name="Normal 2 2 8 8 15 2" xfId="7740"/>
    <cellStyle name="Normal 2 2 8 8 16" xfId="7741"/>
    <cellStyle name="Normal 2 2 8 8 16 2" xfId="7742"/>
    <cellStyle name="Normal 2 2 8 8 17" xfId="7743"/>
    <cellStyle name="Normal 2 2 8 8 18" xfId="7744"/>
    <cellStyle name="Normal 2 2 8 8 2" xfId="7745"/>
    <cellStyle name="Normal 2 2 8 8 2 2" xfId="7746"/>
    <cellStyle name="Normal 2 2 8 8 3" xfId="7747"/>
    <cellStyle name="Normal 2 2 8 8 3 2" xfId="7748"/>
    <cellStyle name="Normal 2 2 8 8 4" xfId="7749"/>
    <cellStyle name="Normal 2 2 8 8 4 2" xfId="7750"/>
    <cellStyle name="Normal 2 2 8 8 5" xfId="7751"/>
    <cellStyle name="Normal 2 2 8 8 5 2" xfId="7752"/>
    <cellStyle name="Normal 2 2 8 8 6" xfId="7753"/>
    <cellStyle name="Normal 2 2 8 8 6 2" xfId="7754"/>
    <cellStyle name="Normal 2 2 8 8 7" xfId="7755"/>
    <cellStyle name="Normal 2 2 8 8 7 2" xfId="7756"/>
    <cellStyle name="Normal 2 2 8 8 8" xfId="7757"/>
    <cellStyle name="Normal 2 2 8 8 8 2" xfId="7758"/>
    <cellStyle name="Normal 2 2 8 8 9" xfId="7759"/>
    <cellStyle name="Normal 2 2 8 8 9 2" xfId="7760"/>
    <cellStyle name="Normal 2 2 8 9" xfId="7761"/>
    <cellStyle name="Normal 2 2 8 9 2" xfId="7762"/>
    <cellStyle name="Normal 2 2 8 9 3" xfId="7763"/>
    <cellStyle name="Normal 2 2 8 9 4" xfId="7764"/>
    <cellStyle name="Normal 2 2 80" xfId="7765"/>
    <cellStyle name="Normal 2 2 81" xfId="7766"/>
    <cellStyle name="Normal 2 2 82" xfId="14782"/>
    <cellStyle name="Normal 2 2 9" xfId="7767"/>
    <cellStyle name="Normal 2 2 9 2" xfId="7768"/>
    <cellStyle name="Normal 2 2 9 2 2" xfId="7769"/>
    <cellStyle name="Normal 2 2 9 2 3" xfId="7770"/>
    <cellStyle name="Normal 2 2 9 2 4" xfId="7771"/>
    <cellStyle name="Normal 2 2 9 3" xfId="7772"/>
    <cellStyle name="Normal 2 2 9 4" xfId="7773"/>
    <cellStyle name="Normal 2 2 9 5" xfId="7774"/>
    <cellStyle name="Normal 2 2_Niveles de Servicio y Productividad - JULIO 2011 (20)" xfId="81"/>
    <cellStyle name="Normal 2 20" xfId="82"/>
    <cellStyle name="Normal 2 20 10" xfId="7775"/>
    <cellStyle name="Normal 2 20 2" xfId="7776"/>
    <cellStyle name="Normal 2 20 2 2" xfId="7777"/>
    <cellStyle name="Normal 2 20 2 3" xfId="7778"/>
    <cellStyle name="Normal 2 20 2 4" xfId="7779"/>
    <cellStyle name="Normal 2 20 3" xfId="7780"/>
    <cellStyle name="Normal 2 20 4" xfId="7781"/>
    <cellStyle name="Normal 2 20 5" xfId="7782"/>
    <cellStyle name="Normal 2 20 6" xfId="7783"/>
    <cellStyle name="Normal 2 20 7" xfId="7784"/>
    <cellStyle name="Normal 2 20 8" xfId="14836"/>
    <cellStyle name="Normal 2 20 9" xfId="18002"/>
    <cellStyle name="Normal 2 21" xfId="83"/>
    <cellStyle name="Normal 2 21 10" xfId="7785"/>
    <cellStyle name="Normal 2 21 2" xfId="7786"/>
    <cellStyle name="Normal 2 21 2 2" xfId="7787"/>
    <cellStyle name="Normal 2 21 2 3" xfId="7788"/>
    <cellStyle name="Normal 2 21 2 4" xfId="7789"/>
    <cellStyle name="Normal 2 21 3" xfId="7790"/>
    <cellStyle name="Normal 2 21 4" xfId="7791"/>
    <cellStyle name="Normal 2 21 5" xfId="7792"/>
    <cellStyle name="Normal 2 21 6" xfId="7793"/>
    <cellStyle name="Normal 2 21 7" xfId="7794"/>
    <cellStyle name="Normal 2 21 8" xfId="14881"/>
    <cellStyle name="Normal 2 21 9" xfId="18003"/>
    <cellStyle name="Normal 2 22" xfId="416"/>
    <cellStyle name="Normal 2 22 2" xfId="7796"/>
    <cellStyle name="Normal 2 22 2 2" xfId="7797"/>
    <cellStyle name="Normal 2 22 2 3" xfId="7798"/>
    <cellStyle name="Normal 2 22 2 4" xfId="7799"/>
    <cellStyle name="Normal 2 22 3" xfId="7800"/>
    <cellStyle name="Normal 2 22 4" xfId="7801"/>
    <cellStyle name="Normal 2 22 5" xfId="7802"/>
    <cellStyle name="Normal 2 22 6" xfId="7803"/>
    <cellStyle name="Normal 2 22 7" xfId="7804"/>
    <cellStyle name="Normal 2 22 8" xfId="14882"/>
    <cellStyle name="Normal 2 22 9" xfId="7795"/>
    <cellStyle name="Normal 2 23" xfId="488"/>
    <cellStyle name="Normal 2 23 2" xfId="7806"/>
    <cellStyle name="Normal 2 23 2 2" xfId="7807"/>
    <cellStyle name="Normal 2 23 2 3" xfId="7808"/>
    <cellStyle name="Normal 2 23 2 4" xfId="7809"/>
    <cellStyle name="Normal 2 23 3" xfId="7810"/>
    <cellStyle name="Normal 2 23 4" xfId="7811"/>
    <cellStyle name="Normal 2 23 5" xfId="7812"/>
    <cellStyle name="Normal 2 23 6" xfId="7813"/>
    <cellStyle name="Normal 2 23 7" xfId="7814"/>
    <cellStyle name="Normal 2 23 8" xfId="14904"/>
    <cellStyle name="Normal 2 23 9" xfId="7805"/>
    <cellStyle name="Normal 2 24" xfId="489"/>
    <cellStyle name="Normal 2 24 2" xfId="7816"/>
    <cellStyle name="Normal 2 24 2 2" xfId="7817"/>
    <cellStyle name="Normal 2 24 2 3" xfId="7818"/>
    <cellStyle name="Normal 2 24 2 4" xfId="7819"/>
    <cellStyle name="Normal 2 24 3" xfId="7820"/>
    <cellStyle name="Normal 2 24 4" xfId="7821"/>
    <cellStyle name="Normal 2 24 5" xfId="7822"/>
    <cellStyle name="Normal 2 24 6" xfId="14905"/>
    <cellStyle name="Normal 2 24 7" xfId="7815"/>
    <cellStyle name="Normal 2 25" xfId="490"/>
    <cellStyle name="Normal 2 25 2" xfId="7824"/>
    <cellStyle name="Normal 2 25 2 2" xfId="7825"/>
    <cellStyle name="Normal 2 25 2 3" xfId="7826"/>
    <cellStyle name="Normal 2 25 2 4" xfId="7827"/>
    <cellStyle name="Normal 2 25 3" xfId="7828"/>
    <cellStyle name="Normal 2 25 4" xfId="7829"/>
    <cellStyle name="Normal 2 25 5" xfId="7830"/>
    <cellStyle name="Normal 2 25 6" xfId="14906"/>
    <cellStyle name="Normal 2 25 7" xfId="7823"/>
    <cellStyle name="Normal 2 26" xfId="7831"/>
    <cellStyle name="Normal 2 26 2" xfId="7832"/>
    <cellStyle name="Normal 2 26 2 2" xfId="7833"/>
    <cellStyle name="Normal 2 26 2 3" xfId="7834"/>
    <cellStyle name="Normal 2 26 2 4" xfId="7835"/>
    <cellStyle name="Normal 2 26 3" xfId="7836"/>
    <cellStyle name="Normal 2 26 4" xfId="7837"/>
    <cellStyle name="Normal 2 26 5" xfId="7838"/>
    <cellStyle name="Normal 2 27" xfId="7839"/>
    <cellStyle name="Normal 2 27 2" xfId="7840"/>
    <cellStyle name="Normal 2 27 2 2" xfId="7841"/>
    <cellStyle name="Normal 2 27 2 2 2" xfId="7842"/>
    <cellStyle name="Normal 2 27 2 3" xfId="7843"/>
    <cellStyle name="Normal 2 27 2 4" xfId="7844"/>
    <cellStyle name="Normal 2 27 3" xfId="7845"/>
    <cellStyle name="Normal 2 28" xfId="7846"/>
    <cellStyle name="Normal 2 28 2" xfId="7847"/>
    <cellStyle name="Normal 2 28 2 2" xfId="7848"/>
    <cellStyle name="Normal 2 28 2 3" xfId="7849"/>
    <cellStyle name="Normal 2 28 2 4" xfId="7850"/>
    <cellStyle name="Normal 2 28 3" xfId="7851"/>
    <cellStyle name="Normal 2 29" xfId="7852"/>
    <cellStyle name="Normal 2 29 2" xfId="7853"/>
    <cellStyle name="Normal 2 29 2 2" xfId="7854"/>
    <cellStyle name="Normal 2 29 2 3" xfId="7855"/>
    <cellStyle name="Normal 2 29 2 4" xfId="7856"/>
    <cellStyle name="Normal 2 29 3" xfId="7857"/>
    <cellStyle name="Normal 2 3" xfId="84"/>
    <cellStyle name="Normal 2 3 10" xfId="7858"/>
    <cellStyle name="Normal 2 3 10 2" xfId="7859"/>
    <cellStyle name="Normal 2 3 10 3" xfId="7860"/>
    <cellStyle name="Normal 2 3 10 4" xfId="7861"/>
    <cellStyle name="Normal 2 3 11" xfId="7862"/>
    <cellStyle name="Normal 2 3 11 2" xfId="7863"/>
    <cellStyle name="Normal 2 3 11 3" xfId="7864"/>
    <cellStyle name="Normal 2 3 11 4" xfId="7865"/>
    <cellStyle name="Normal 2 3 12" xfId="7866"/>
    <cellStyle name="Normal 2 3 13" xfId="7867"/>
    <cellStyle name="Normal 2 3 14" xfId="7868"/>
    <cellStyle name="Normal 2 3 15" xfId="7869"/>
    <cellStyle name="Normal 2 3 16" xfId="7870"/>
    <cellStyle name="Normal 2 3 17" xfId="7871"/>
    <cellStyle name="Normal 2 3 18" xfId="7872"/>
    <cellStyle name="Normal 2 3 19" xfId="7873"/>
    <cellStyle name="Normal 2 3 2" xfId="152"/>
    <cellStyle name="Normal 2 3 2 2" xfId="478"/>
    <cellStyle name="Normal 2 3 2 2 2" xfId="7875"/>
    <cellStyle name="Normal 2 3 2 2 3" xfId="7874"/>
    <cellStyle name="Normal 2 3 2 3" xfId="7876"/>
    <cellStyle name="Normal 2 3 2 4" xfId="7877"/>
    <cellStyle name="Normal 2 3 2 5" xfId="14896"/>
    <cellStyle name="Normal 2 3 20" xfId="7878"/>
    <cellStyle name="Normal 2 3 21" xfId="7879"/>
    <cellStyle name="Normal 2 3 22" xfId="7880"/>
    <cellStyle name="Normal 2 3 23" xfId="7881"/>
    <cellStyle name="Normal 2 3 24" xfId="7882"/>
    <cellStyle name="Normal 2 3 25" xfId="7883"/>
    <cellStyle name="Normal 2 3 26" xfId="7884"/>
    <cellStyle name="Normal 2 3 27" xfId="7885"/>
    <cellStyle name="Normal 2 3 28" xfId="7886"/>
    <cellStyle name="Normal 2 3 29" xfId="7887"/>
    <cellStyle name="Normal 2 3 3" xfId="496"/>
    <cellStyle name="Normal 2 3 3 2" xfId="7889"/>
    <cellStyle name="Normal 2 3 3 3" xfId="7890"/>
    <cellStyle name="Normal 2 3 3 4" xfId="7891"/>
    <cellStyle name="Normal 2 3 3 5" xfId="14909"/>
    <cellStyle name="Normal 2 3 3 6" xfId="7888"/>
    <cellStyle name="Normal 2 3 30" xfId="7892"/>
    <cellStyle name="Normal 2 3 31" xfId="7893"/>
    <cellStyle name="Normal 2 3 32" xfId="7894"/>
    <cellStyle name="Normal 2 3 33" xfId="7895"/>
    <cellStyle name="Normal 2 3 34" xfId="7896"/>
    <cellStyle name="Normal 2 3 35" xfId="7897"/>
    <cellStyle name="Normal 2 3 36" xfId="7898"/>
    <cellStyle name="Normal 2 3 37" xfId="7899"/>
    <cellStyle name="Normal 2 3 38" xfId="14794"/>
    <cellStyle name="Normal 2 3 39" xfId="14837"/>
    <cellStyle name="Normal 2 3 4" xfId="311"/>
    <cellStyle name="Normal 2 3 4 2" xfId="7901"/>
    <cellStyle name="Normal 2 3 4 3" xfId="7902"/>
    <cellStyle name="Normal 2 3 4 4" xfId="7903"/>
    <cellStyle name="Normal 2 3 4 5" xfId="7900"/>
    <cellStyle name="Normal 2 3 5" xfId="7904"/>
    <cellStyle name="Normal 2 3 6" xfId="7905"/>
    <cellStyle name="Normal 2 3 7" xfId="7906"/>
    <cellStyle name="Normal 2 3 8" xfId="7907"/>
    <cellStyle name="Normal 2 3 9" xfId="7908"/>
    <cellStyle name="Normal 2 30" xfId="7909"/>
    <cellStyle name="Normal 2 30 2" xfId="7910"/>
    <cellStyle name="Normal 2 30 2 2" xfId="7911"/>
    <cellStyle name="Normal 2 30 2 3" xfId="7912"/>
    <cellStyle name="Normal 2 30 2 4" xfId="7913"/>
    <cellStyle name="Normal 2 30 3" xfId="7914"/>
    <cellStyle name="Normal 2 31" xfId="7915"/>
    <cellStyle name="Normal 2 31 2" xfId="7916"/>
    <cellStyle name="Normal 2 31 2 2" xfId="7917"/>
    <cellStyle name="Normal 2 31 2 3" xfId="7918"/>
    <cellStyle name="Normal 2 31 2 4" xfId="7919"/>
    <cellStyle name="Normal 2 31 3" xfId="7920"/>
    <cellStyle name="Normal 2 32" xfId="7921"/>
    <cellStyle name="Normal 2 32 2" xfId="7922"/>
    <cellStyle name="Normal 2 32 2 2" xfId="7923"/>
    <cellStyle name="Normal 2 32 2 3" xfId="7924"/>
    <cellStyle name="Normal 2 32 2 4" xfId="7925"/>
    <cellStyle name="Normal 2 32 3" xfId="7926"/>
    <cellStyle name="Normal 2 33" xfId="7927"/>
    <cellStyle name="Normal 2 33 2" xfId="7928"/>
    <cellStyle name="Normal 2 33 2 2" xfId="7929"/>
    <cellStyle name="Normal 2 34" xfId="7930"/>
    <cellStyle name="Normal 2 34 2" xfId="7931"/>
    <cellStyle name="Normal 2 35" xfId="7932"/>
    <cellStyle name="Normal 2 35 2" xfId="7933"/>
    <cellStyle name="Normal 2 35 3" xfId="7934"/>
    <cellStyle name="Normal 2 35 4" xfId="7935"/>
    <cellStyle name="Normal 2 36" xfId="7936"/>
    <cellStyle name="Normal 2 36 2" xfId="7937"/>
    <cellStyle name="Normal 2 36 3" xfId="7938"/>
    <cellStyle name="Normal 2 36 4" xfId="7939"/>
    <cellStyle name="Normal 2 37" xfId="7940"/>
    <cellStyle name="Normal 2 38" xfId="7941"/>
    <cellStyle name="Normal 2 38 2" xfId="7942"/>
    <cellStyle name="Normal 2 38 3" xfId="7943"/>
    <cellStyle name="Normal 2 38 4" xfId="7944"/>
    <cellStyle name="Normal 2 39" xfId="7945"/>
    <cellStyle name="Normal 2 39 2" xfId="7946"/>
    <cellStyle name="Normal 2 39 3" xfId="7947"/>
    <cellStyle name="Normal 2 39 4" xfId="7948"/>
    <cellStyle name="Normal 2 4" xfId="21"/>
    <cellStyle name="Normal 2 4 10" xfId="7950"/>
    <cellStyle name="Normal 2 4 11" xfId="7951"/>
    <cellStyle name="Normal 2 4 12" xfId="7952"/>
    <cellStyle name="Normal 2 4 13" xfId="7953"/>
    <cellStyle name="Normal 2 4 14" xfId="7954"/>
    <cellStyle name="Normal 2 4 15" xfId="7955"/>
    <cellStyle name="Normal 2 4 16" xfId="7956"/>
    <cellStyle name="Normal 2 4 17" xfId="7957"/>
    <cellStyle name="Normal 2 4 18" xfId="7958"/>
    <cellStyle name="Normal 2 4 19" xfId="7959"/>
    <cellStyle name="Normal 2 4 2" xfId="85"/>
    <cellStyle name="Normal 2 4 2 2" xfId="7961"/>
    <cellStyle name="Normal 2 4 2 3" xfId="14910"/>
    <cellStyle name="Normal 2 4 2 4" xfId="18005"/>
    <cellStyle name="Normal 2 4 2 5" xfId="7960"/>
    <cellStyle name="Normal 2 4 20" xfId="14779"/>
    <cellStyle name="Normal 2 4 21" xfId="14838"/>
    <cellStyle name="Normal 2 4 22" xfId="18004"/>
    <cellStyle name="Normal 2 4 23" xfId="7949"/>
    <cellStyle name="Normal 2 4 3" xfId="186"/>
    <cellStyle name="Normal 2 4 3 2" xfId="7963"/>
    <cellStyle name="Normal 2 4 3 3" xfId="15099"/>
    <cellStyle name="Normal 2 4 3 4" xfId="7962"/>
    <cellStyle name="Normal 2 4 4" xfId="7964"/>
    <cellStyle name="Normal 2 4 4 2" xfId="7965"/>
    <cellStyle name="Normal 2 4 5" xfId="7966"/>
    <cellStyle name="Normal 2 4 5 2" xfId="7967"/>
    <cellStyle name="Normal 2 4 6" xfId="7968"/>
    <cellStyle name="Normal 2 4 6 2" xfId="7969"/>
    <cellStyle name="Normal 2 4 7" xfId="7970"/>
    <cellStyle name="Normal 2 4 7 2" xfId="7971"/>
    <cellStyle name="Normal 2 4 8" xfId="7972"/>
    <cellStyle name="Normal 2 4 8 2" xfId="7973"/>
    <cellStyle name="Normal 2 4 9" xfId="7974"/>
    <cellStyle name="Normal 2 40" xfId="7975"/>
    <cellStyle name="Normal 2 40 2" xfId="7976"/>
    <cellStyle name="Normal 2 40 3" xfId="7977"/>
    <cellStyle name="Normal 2 40 4" xfId="7978"/>
    <cellStyle name="Normal 2 41" xfId="7979"/>
    <cellStyle name="Normal 2 42" xfId="7980"/>
    <cellStyle name="Normal 2 43" xfId="7981"/>
    <cellStyle name="Normal 2 44" xfId="7982"/>
    <cellStyle name="Normal 2 45" xfId="7983"/>
    <cellStyle name="Normal 2 46" xfId="7984"/>
    <cellStyle name="Normal 2 47" xfId="7985"/>
    <cellStyle name="Normal 2 48" xfId="7986"/>
    <cellStyle name="Normal 2 49" xfId="7987"/>
    <cellStyle name="Normal 2 5" xfId="16"/>
    <cellStyle name="Normal 2 5 2" xfId="7988"/>
    <cellStyle name="Normal 2 5 2 2" xfId="7989"/>
    <cellStyle name="Normal 2 5 2 3" xfId="7990"/>
    <cellStyle name="Normal 2 5 2 4" xfId="7991"/>
    <cellStyle name="Normal 2 5 3" xfId="7992"/>
    <cellStyle name="Normal 2 5 4" xfId="7993"/>
    <cellStyle name="Normal 2 5 5" xfId="7994"/>
    <cellStyle name="Normal 2 5 6" xfId="7995"/>
    <cellStyle name="Normal 2 5 7" xfId="7996"/>
    <cellStyle name="Normal 2 5 8" xfId="7997"/>
    <cellStyle name="Normal 2 50" xfId="7998"/>
    <cellStyle name="Normal 2 51" xfId="7999"/>
    <cellStyle name="Normal 2 52" xfId="8000"/>
    <cellStyle name="Normal 2 53" xfId="8001"/>
    <cellStyle name="Normal 2 54" xfId="8002"/>
    <cellStyle name="Normal 2 55" xfId="8003"/>
    <cellStyle name="Normal 2 56" xfId="8004"/>
    <cellStyle name="Normal 2 56 10" xfId="8005"/>
    <cellStyle name="Normal 2 56 11" xfId="8006"/>
    <cellStyle name="Normal 2 56 2" xfId="8007"/>
    <cellStyle name="Normal 2 56 2 2" xfId="8008"/>
    <cellStyle name="Normal 2 56 2 2 2" xfId="8009"/>
    <cellStyle name="Normal 2 56 3" xfId="8010"/>
    <cellStyle name="Normal 2 56 4" xfId="8011"/>
    <cellStyle name="Normal 2 56 5" xfId="8012"/>
    <cellStyle name="Normal 2 56 6" xfId="8013"/>
    <cellStyle name="Normal 2 56 7" xfId="8014"/>
    <cellStyle name="Normal 2 56 8" xfId="8015"/>
    <cellStyle name="Normal 2 56 9" xfId="8016"/>
    <cellStyle name="Normal 2 57" xfId="8017"/>
    <cellStyle name="Normal 2 58" xfId="8018"/>
    <cellStyle name="Normal 2 59" xfId="8019"/>
    <cellStyle name="Normal 2 6" xfId="86"/>
    <cellStyle name="Normal 2 6 10" xfId="14839"/>
    <cellStyle name="Normal 2 6 11" xfId="18006"/>
    <cellStyle name="Normal 2 6 12" xfId="8020"/>
    <cellStyle name="Normal 2 6 2" xfId="498"/>
    <cellStyle name="Normal 2 6 2 2" xfId="8022"/>
    <cellStyle name="Normal 2 6 2 3" xfId="8023"/>
    <cellStyle name="Normal 2 6 2 4" xfId="8024"/>
    <cellStyle name="Normal 2 6 2 5" xfId="14911"/>
    <cellStyle name="Normal 2 6 2 6" xfId="8021"/>
    <cellStyle name="Normal 2 6 3" xfId="313"/>
    <cellStyle name="Normal 2 6 3 2" xfId="8025"/>
    <cellStyle name="Normal 2 6 4" xfId="8026"/>
    <cellStyle name="Normal 2 6 5" xfId="8027"/>
    <cellStyle name="Normal 2 6 6" xfId="8028"/>
    <cellStyle name="Normal 2 6 7" xfId="8029"/>
    <cellStyle name="Normal 2 6 8" xfId="8030"/>
    <cellStyle name="Normal 2 6 9" xfId="14795"/>
    <cellStyle name="Normal 2 60" xfId="8031"/>
    <cellStyle name="Normal 2 61" xfId="8032"/>
    <cellStyle name="Normal 2 62" xfId="8033"/>
    <cellStyle name="Normal 2 63" xfId="8034"/>
    <cellStyle name="Normal 2 64" xfId="8035"/>
    <cellStyle name="Normal 2 65" xfId="8036"/>
    <cellStyle name="Normal 2 66" xfId="8037"/>
    <cellStyle name="Normal 2 66 2" xfId="8038"/>
    <cellStyle name="Normal 2 66 2 2" xfId="8039"/>
    <cellStyle name="Normal 2 67" xfId="8040"/>
    <cellStyle name="Normal 2 68" xfId="8041"/>
    <cellStyle name="Normal 2 69" xfId="8042"/>
    <cellStyle name="Normal 2 7" xfId="87"/>
    <cellStyle name="Normal 2 7 10" xfId="14840"/>
    <cellStyle name="Normal 2 7 11" xfId="18007"/>
    <cellStyle name="Normal 2 7 12" xfId="8043"/>
    <cellStyle name="Normal 2 7 2" xfId="88"/>
    <cellStyle name="Normal 2 7 2 2" xfId="89"/>
    <cellStyle name="Normal 2 7 2 2 2" xfId="14798"/>
    <cellStyle name="Normal 2 7 2 2 3" xfId="18009"/>
    <cellStyle name="Normal 2 7 2 2 4" xfId="8045"/>
    <cellStyle name="Normal 2 7 2 3" xfId="8046"/>
    <cellStyle name="Normal 2 7 2 4" xfId="8047"/>
    <cellStyle name="Normal 2 7 2 5" xfId="14797"/>
    <cellStyle name="Normal 2 7 2 6" xfId="18008"/>
    <cellStyle name="Normal 2 7 2 7" xfId="8044"/>
    <cellStyle name="Normal 2 7 3" xfId="499"/>
    <cellStyle name="Normal 2 7 3 2" xfId="14912"/>
    <cellStyle name="Normal 2 7 3 3" xfId="8048"/>
    <cellStyle name="Normal 2 7 4" xfId="8049"/>
    <cellStyle name="Normal 2 7 5" xfId="8050"/>
    <cellStyle name="Normal 2 7 6" xfId="8051"/>
    <cellStyle name="Normal 2 7 7" xfId="8052"/>
    <cellStyle name="Normal 2 7 8" xfId="8053"/>
    <cellStyle name="Normal 2 7 9" xfId="14796"/>
    <cellStyle name="Normal 2 70" xfId="8054"/>
    <cellStyle name="Normal 2 71" xfId="8055"/>
    <cellStyle name="Normal 2 72" xfId="8056"/>
    <cellStyle name="Normal 2 73" xfId="8057"/>
    <cellStyle name="Normal 2 74" xfId="8058"/>
    <cellStyle name="Normal 2 75" xfId="8059"/>
    <cellStyle name="Normal 2 75 2" xfId="8060"/>
    <cellStyle name="Normal 2 76" xfId="8061"/>
    <cellStyle name="Normal 2 76 2" xfId="8062"/>
    <cellStyle name="Normal 2 77" xfId="8063"/>
    <cellStyle name="Normal 2 78" xfId="8064"/>
    <cellStyle name="Normal 2 79" xfId="8065"/>
    <cellStyle name="Normal 2 8" xfId="90"/>
    <cellStyle name="Normal 2 8 10" xfId="18011"/>
    <cellStyle name="Normal 2 8 11" xfId="8066"/>
    <cellStyle name="Normal 2 8 2" xfId="8067"/>
    <cellStyle name="Normal 2 8 2 2" xfId="8068"/>
    <cellStyle name="Normal 2 8 2 2 2" xfId="17687"/>
    <cellStyle name="Normal 2 8 2 2 2 2" xfId="17512"/>
    <cellStyle name="Normal 2 8 2 2 2 2 2" xfId="17984"/>
    <cellStyle name="Normal 2 8 2 2 2 2 2 2" xfId="16595"/>
    <cellStyle name="Normal 2 8 2 2 2 2 2 2 2" xfId="15222"/>
    <cellStyle name="Normal 2 8 2 2 2 2 2 3" xfId="15918"/>
    <cellStyle name="Normal 2 8 2 2 2 2 3" xfId="17860"/>
    <cellStyle name="Normal 2 8 2 2 2 2 3 2" xfId="15568"/>
    <cellStyle name="Normal 2 8 2 2 2 2 4" xfId="16266"/>
    <cellStyle name="Normal 2 8 2 2 2 3" xfId="17345"/>
    <cellStyle name="Normal 2 8 2 2 2 3 2" xfId="16758"/>
    <cellStyle name="Normal 2 8 2 2 2 3 2 2" xfId="15395"/>
    <cellStyle name="Normal 2 8 2 2 2 3 3" xfId="16093"/>
    <cellStyle name="Normal 2 8 2 2 2 4" xfId="17957"/>
    <cellStyle name="Normal 2 8 2 2 2 4 2" xfId="15743"/>
    <cellStyle name="Normal 2 8 2 2 2 5" xfId="16434"/>
    <cellStyle name="Normal 2 8 2 2 3" xfId="17600"/>
    <cellStyle name="Normal 2 8 2 2 3 2" xfId="17903"/>
    <cellStyle name="Normal 2 8 2 2 3 2 2" xfId="16680"/>
    <cellStyle name="Normal 2 8 2 2 3 2 2 2" xfId="15308"/>
    <cellStyle name="Normal 2 8 2 2 3 2 3" xfId="16005"/>
    <cellStyle name="Normal 2 8 2 2 3 3" xfId="17003"/>
    <cellStyle name="Normal 2 8 2 2 3 3 2" xfId="15656"/>
    <cellStyle name="Normal 2 8 2 2 3 4" xfId="16351"/>
    <cellStyle name="Normal 2 8 2 2 4" xfId="17426"/>
    <cellStyle name="Normal 2 8 2 2 4 2" xfId="16843"/>
    <cellStyle name="Normal 2 8 2 2 4 2 2" xfId="15482"/>
    <cellStyle name="Normal 2 8 2 2 4 3" xfId="16180"/>
    <cellStyle name="Normal 2 8 2 2 5" xfId="17152"/>
    <cellStyle name="Normal 2 8 2 2 5 2" xfId="15830"/>
    <cellStyle name="Normal 2 8 2 2 6" xfId="16508"/>
    <cellStyle name="Normal 2 8 2 2 7" xfId="17772"/>
    <cellStyle name="Normal 2 8 2 3" xfId="8069"/>
    <cellStyle name="Normal 2 8 2 3 2" xfId="17556"/>
    <cellStyle name="Normal 2 8 2 3 2 2" xfId="14944"/>
    <cellStyle name="Normal 2 8 2 3 2 2 2" xfId="16638"/>
    <cellStyle name="Normal 2 8 2 3 2 2 2 2" xfId="15264"/>
    <cellStyle name="Normal 2 8 2 3 2 2 3" xfId="15962"/>
    <cellStyle name="Normal 2 8 2 3 2 3" xfId="16961"/>
    <cellStyle name="Normal 2 8 2 3 2 3 2" xfId="15612"/>
    <cellStyle name="Normal 2 8 2 3 2 4" xfId="16309"/>
    <cellStyle name="Normal 2 8 2 3 3" xfId="17384"/>
    <cellStyle name="Normal 2 8 2 3 3 2" xfId="16800"/>
    <cellStyle name="Normal 2 8 2 3 3 2 2" xfId="15439"/>
    <cellStyle name="Normal 2 8 2 3 3 3" xfId="16137"/>
    <cellStyle name="Normal 2 8 2 3 4" xfId="17112"/>
    <cellStyle name="Normal 2 8 2 3 4 2" xfId="15787"/>
    <cellStyle name="Normal 2 8 2 3 5" xfId="16477"/>
    <cellStyle name="Normal 2 8 2 3 6" xfId="17729"/>
    <cellStyle name="Normal 2 8 2 4" xfId="8070"/>
    <cellStyle name="Normal 2 8 2 4 2" xfId="17971"/>
    <cellStyle name="Normal 2 8 2 4 2 2" xfId="17915"/>
    <cellStyle name="Normal 2 8 2 4 2 2 2" xfId="15351"/>
    <cellStyle name="Normal 2 8 2 4 2 3" xfId="16049"/>
    <cellStyle name="Normal 2 8 2 4 3" xfId="17042"/>
    <cellStyle name="Normal 2 8 2 4 3 2" xfId="15700"/>
    <cellStyle name="Normal 2 8 2 4 4" xfId="16392"/>
    <cellStyle name="Normal 2 8 2 4 5" xfId="17643"/>
    <cellStyle name="Normal 2 8 2 5" xfId="17470"/>
    <cellStyle name="Normal 2 8 2 5 2" xfId="16887"/>
    <cellStyle name="Normal 2 8 2 5 2 2" xfId="15526"/>
    <cellStyle name="Normal 2 8 2 5 3" xfId="16224"/>
    <cellStyle name="Normal 2 8 2 6" xfId="17190"/>
    <cellStyle name="Normal 2 8 2 6 2" xfId="15874"/>
    <cellStyle name="Normal 2 8 2 7" xfId="16552"/>
    <cellStyle name="Normal 2 8 2 8" xfId="17822"/>
    <cellStyle name="Normal 2 8 3" xfId="8071"/>
    <cellStyle name="Normal 2 8 3 2" xfId="17703"/>
    <cellStyle name="Normal 2 8 3 2 2" xfId="17529"/>
    <cellStyle name="Normal 2 8 3 2 2 2" xfId="17933"/>
    <cellStyle name="Normal 2 8 3 2 2 2 2" xfId="16612"/>
    <cellStyle name="Normal 2 8 3 2 2 2 2 2" xfId="15239"/>
    <cellStyle name="Normal 2 8 3 2 2 2 3" xfId="15935"/>
    <cellStyle name="Normal 2 8 3 2 2 3" xfId="16934"/>
    <cellStyle name="Normal 2 8 3 2 2 3 2" xfId="15585"/>
    <cellStyle name="Normal 2 8 3 2 2 4" xfId="16282"/>
    <cellStyle name="Normal 2 8 3 2 3" xfId="17358"/>
    <cellStyle name="Normal 2 8 3 2 3 2" xfId="17887"/>
    <cellStyle name="Normal 2 8 3 2 3 2 2" xfId="15412"/>
    <cellStyle name="Normal 2 8 3 2 3 3" xfId="16110"/>
    <cellStyle name="Normal 2 8 3 2 4" xfId="17087"/>
    <cellStyle name="Normal 2 8 3 2 4 2" xfId="15760"/>
    <cellStyle name="Normal 2 8 3 2 5" xfId="16450"/>
    <cellStyle name="Normal 2 8 3 3" xfId="17617"/>
    <cellStyle name="Normal 2 8 3 3 2" xfId="14956"/>
    <cellStyle name="Normal 2 8 3 3 2 2" xfId="16695"/>
    <cellStyle name="Normal 2 8 3 3 2 2 2" xfId="15325"/>
    <cellStyle name="Normal 2 8 3 3 2 3" xfId="16022"/>
    <cellStyle name="Normal 2 8 3 3 3" xfId="17018"/>
    <cellStyle name="Normal 2 8 3 3 3 2" xfId="15673"/>
    <cellStyle name="Normal 2 8 3 3 4" xfId="16366"/>
    <cellStyle name="Normal 2 8 3 4" xfId="17443"/>
    <cellStyle name="Normal 2 8 3 4 2" xfId="16860"/>
    <cellStyle name="Normal 2 8 3 4 2 2" xfId="15499"/>
    <cellStyle name="Normal 2 8 3 4 3" xfId="16197"/>
    <cellStyle name="Normal 2 8 3 5" xfId="17167"/>
    <cellStyle name="Normal 2 8 3 5 2" xfId="15847"/>
    <cellStyle name="Normal 2 8 3 6" xfId="16525"/>
    <cellStyle name="Normal 2 8 3 7" xfId="17786"/>
    <cellStyle name="Normal 2 8 4" xfId="8072"/>
    <cellStyle name="Normal 2 8 4 2" xfId="17573"/>
    <cellStyle name="Normal 2 8 4 2 2" xfId="17260"/>
    <cellStyle name="Normal 2 8 4 2 2 2" xfId="16654"/>
    <cellStyle name="Normal 2 8 4 2 2 2 2" xfId="15281"/>
    <cellStyle name="Normal 2 8 4 2 2 3" xfId="15979"/>
    <cellStyle name="Normal 2 8 4 2 3" xfId="16977"/>
    <cellStyle name="Normal 2 8 4 2 3 2" xfId="15629"/>
    <cellStyle name="Normal 2 8 4 2 4" xfId="16324"/>
    <cellStyle name="Normal 2 8 4 3" xfId="17400"/>
    <cellStyle name="Normal 2 8 4 3 2" xfId="16817"/>
    <cellStyle name="Normal 2 8 4 3 2 2" xfId="15455"/>
    <cellStyle name="Normal 2 8 4 3 3" xfId="16153"/>
    <cellStyle name="Normal 2 8 4 4" xfId="17128"/>
    <cellStyle name="Normal 2 8 4 4 2" xfId="15804"/>
    <cellStyle name="Normal 2 8 4 5" xfId="16489"/>
    <cellStyle name="Normal 2 8 4 6" xfId="17745"/>
    <cellStyle name="Normal 2 8 5" xfId="8073"/>
    <cellStyle name="Normal 2 8 5 2" xfId="17321"/>
    <cellStyle name="Normal 2 8 5 2 2" xfId="16731"/>
    <cellStyle name="Normal 2 8 5 2 2 2" xfId="15368"/>
    <cellStyle name="Normal 2 8 5 2 3" xfId="16066"/>
    <cellStyle name="Normal 2 8 5 3" xfId="17053"/>
    <cellStyle name="Normal 2 8 5 3 2" xfId="15716"/>
    <cellStyle name="Normal 2 8 5 4" xfId="16409"/>
    <cellStyle name="Normal 2 8 5 5" xfId="17659"/>
    <cellStyle name="Normal 2 8 6" xfId="8074"/>
    <cellStyle name="Normal 2 8 6 2" xfId="17858"/>
    <cellStyle name="Normal 2 8 6 2 2" xfId="15543"/>
    <cellStyle name="Normal 2 8 6 3" xfId="16241"/>
    <cellStyle name="Normal 2 8 6 4" xfId="17484"/>
    <cellStyle name="Normal 2 8 7" xfId="8075"/>
    <cellStyle name="Normal 2 8 7 2" xfId="15891"/>
    <cellStyle name="Normal 2 8 7 3" xfId="17203"/>
    <cellStyle name="Normal 2 8 8" xfId="8076"/>
    <cellStyle name="Normal 2 8 8 2" xfId="16568"/>
    <cellStyle name="Normal 2 8 9" xfId="14802"/>
    <cellStyle name="Normal 2 80" xfId="8077"/>
    <cellStyle name="Normal 2 81" xfId="8078"/>
    <cellStyle name="Normal 2 9" xfId="91"/>
    <cellStyle name="Normal 2 9 10" xfId="18013"/>
    <cellStyle name="Normal 2 9 11" xfId="8079"/>
    <cellStyle name="Normal 2 9 2" xfId="8080"/>
    <cellStyle name="Normal 2 9 2 2" xfId="8081"/>
    <cellStyle name="Normal 2 9 2 2 2" xfId="17683"/>
    <cellStyle name="Normal 2 9 2 2 2 2" xfId="17508"/>
    <cellStyle name="Normal 2 9 2 2 2 2 2" xfId="17219"/>
    <cellStyle name="Normal 2 9 2 2 2 2 2 2" xfId="16591"/>
    <cellStyle name="Normal 2 9 2 2 2 2 2 2 2" xfId="15218"/>
    <cellStyle name="Normal 2 9 2 2 2 2 2 3" xfId="15914"/>
    <cellStyle name="Normal 2 9 2 2 2 2 3" xfId="14968"/>
    <cellStyle name="Normal 2 9 2 2 2 2 3 2" xfId="15564"/>
    <cellStyle name="Normal 2 9 2 2 2 2 4" xfId="16262"/>
    <cellStyle name="Normal 2 9 2 2 2 3" xfId="17341"/>
    <cellStyle name="Normal 2 9 2 2 2 3 2" xfId="16754"/>
    <cellStyle name="Normal 2 9 2 2 2 3 2 2" xfId="15391"/>
    <cellStyle name="Normal 2 9 2 2 2 3 3" xfId="16089"/>
    <cellStyle name="Normal 2 9 2 2 2 4" xfId="17073"/>
    <cellStyle name="Normal 2 9 2 2 2 4 2" xfId="15739"/>
    <cellStyle name="Normal 2 9 2 2 2 5" xfId="17941"/>
    <cellStyle name="Normal 2 9 2 2 3" xfId="17596"/>
    <cellStyle name="Normal 2 9 2 2 3 2" xfId="17275"/>
    <cellStyle name="Normal 2 9 2 2 3 2 2" xfId="16676"/>
    <cellStyle name="Normal 2 9 2 2 3 2 2 2" xfId="15304"/>
    <cellStyle name="Normal 2 9 2 2 3 2 3" xfId="16001"/>
    <cellStyle name="Normal 2 9 2 2 3 3" xfId="17000"/>
    <cellStyle name="Normal 2 9 2 2 3 3 2" xfId="15652"/>
    <cellStyle name="Normal 2 9 2 2 3 4" xfId="16347"/>
    <cellStyle name="Normal 2 9 2 2 4" xfId="17422"/>
    <cellStyle name="Normal 2 9 2 2 4 2" xfId="16839"/>
    <cellStyle name="Normal 2 9 2 2 4 2 2" xfId="15478"/>
    <cellStyle name="Normal 2 9 2 2 4 3" xfId="16176"/>
    <cellStyle name="Normal 2 9 2 2 5" xfId="17149"/>
    <cellStyle name="Normal 2 9 2 2 5 2" xfId="15826"/>
    <cellStyle name="Normal 2 9 2 2 6" xfId="16504"/>
    <cellStyle name="Normal 2 9 2 2 7" xfId="17768"/>
    <cellStyle name="Normal 2 9 2 3" xfId="8082"/>
    <cellStyle name="Normal 2 9 2 3 2" xfId="17552"/>
    <cellStyle name="Normal 2 9 2 3 2 2" xfId="14943"/>
    <cellStyle name="Normal 2 9 2 3 2 2 2" xfId="16634"/>
    <cellStyle name="Normal 2 9 2 3 2 2 2 2" xfId="15260"/>
    <cellStyle name="Normal 2 9 2 3 2 2 3" xfId="15958"/>
    <cellStyle name="Normal 2 9 2 3 2 3" xfId="16957"/>
    <cellStyle name="Normal 2 9 2 3 2 3 2" xfId="15608"/>
    <cellStyle name="Normal 2 9 2 3 2 4" xfId="16305"/>
    <cellStyle name="Normal 2 9 2 3 3" xfId="17380"/>
    <cellStyle name="Normal 2 9 2 3 3 2" xfId="16796"/>
    <cellStyle name="Normal 2 9 2 3 3 2 2" xfId="15435"/>
    <cellStyle name="Normal 2 9 2 3 3 3" xfId="16133"/>
    <cellStyle name="Normal 2 9 2 3 4" xfId="17108"/>
    <cellStyle name="Normal 2 9 2 3 4 2" xfId="15783"/>
    <cellStyle name="Normal 2 9 2 3 5" xfId="16473"/>
    <cellStyle name="Normal 2 9 2 3 6" xfId="17725"/>
    <cellStyle name="Normal 2 9 2 4" xfId="8083"/>
    <cellStyle name="Normal 2 9 2 4 2" xfId="17914"/>
    <cellStyle name="Normal 2 9 2 4 2 2" xfId="17912"/>
    <cellStyle name="Normal 2 9 2 4 2 2 2" xfId="15347"/>
    <cellStyle name="Normal 2 9 2 4 2 3" xfId="16045"/>
    <cellStyle name="Normal 2 9 2 4 3" xfId="17039"/>
    <cellStyle name="Normal 2 9 2 4 3 2" xfId="15696"/>
    <cellStyle name="Normal 2 9 2 4 4" xfId="16388"/>
    <cellStyle name="Normal 2 9 2 4 5" xfId="17639"/>
    <cellStyle name="Normal 2 9 2 5" xfId="17466"/>
    <cellStyle name="Normal 2 9 2 5 2" xfId="16883"/>
    <cellStyle name="Normal 2 9 2 5 2 2" xfId="15522"/>
    <cellStyle name="Normal 2 9 2 5 3" xfId="16220"/>
    <cellStyle name="Normal 2 9 2 6" xfId="17893"/>
    <cellStyle name="Normal 2 9 2 6 2" xfId="15870"/>
    <cellStyle name="Normal 2 9 2 7" xfId="16548"/>
    <cellStyle name="Normal 2 9 2 8" xfId="17820"/>
    <cellStyle name="Normal 2 9 3" xfId="8084"/>
    <cellStyle name="Normal 2 9 3 2" xfId="17699"/>
    <cellStyle name="Normal 2 9 3 2 2" xfId="17525"/>
    <cellStyle name="Normal 2 9 3 2 2 2" xfId="17902"/>
    <cellStyle name="Normal 2 9 3 2 2 2 2" xfId="16608"/>
    <cellStyle name="Normal 2 9 3 2 2 2 2 2" xfId="15235"/>
    <cellStyle name="Normal 2 9 3 2 2 2 3" xfId="15931"/>
    <cellStyle name="Normal 2 9 3 2 2 3" xfId="16930"/>
    <cellStyle name="Normal 2 9 3 2 2 3 2" xfId="15581"/>
    <cellStyle name="Normal 2 9 3 2 2 4" xfId="16278"/>
    <cellStyle name="Normal 2 9 3 2 3" xfId="17972"/>
    <cellStyle name="Normal 2 9 3 2 3 2" xfId="16771"/>
    <cellStyle name="Normal 2 9 3 2 3 2 2" xfId="15408"/>
    <cellStyle name="Normal 2 9 3 2 3 3" xfId="16106"/>
    <cellStyle name="Normal 2 9 3 2 4" xfId="17083"/>
    <cellStyle name="Normal 2 9 3 2 4 2" xfId="15756"/>
    <cellStyle name="Normal 2 9 3 2 5" xfId="16446"/>
    <cellStyle name="Normal 2 9 3 3" xfId="17613"/>
    <cellStyle name="Normal 2 9 3 3 2" xfId="17284"/>
    <cellStyle name="Normal 2 9 3 3 2 2" xfId="16692"/>
    <cellStyle name="Normal 2 9 3 3 2 2 2" xfId="15321"/>
    <cellStyle name="Normal 2 9 3 3 2 3" xfId="16018"/>
    <cellStyle name="Normal 2 9 3 3 3" xfId="17015"/>
    <cellStyle name="Normal 2 9 3 3 3 2" xfId="15669"/>
    <cellStyle name="Normal 2 9 3 3 4" xfId="16362"/>
    <cellStyle name="Normal 2 9 3 4" xfId="17439"/>
    <cellStyle name="Normal 2 9 3 4 2" xfId="16856"/>
    <cellStyle name="Normal 2 9 3 4 2 2" xfId="15495"/>
    <cellStyle name="Normal 2 9 3 4 3" xfId="16193"/>
    <cellStyle name="Normal 2 9 3 5" xfId="17165"/>
    <cellStyle name="Normal 2 9 3 5 2" xfId="15843"/>
    <cellStyle name="Normal 2 9 3 6" xfId="16521"/>
    <cellStyle name="Normal 2 9 3 7" xfId="17782"/>
    <cellStyle name="Normal 2 9 4" xfId="8085"/>
    <cellStyle name="Normal 2 9 4 2" xfId="17569"/>
    <cellStyle name="Normal 2 9 4 2 2" xfId="17256"/>
    <cellStyle name="Normal 2 9 4 2 2 2" xfId="16650"/>
    <cellStyle name="Normal 2 9 4 2 2 2 2" xfId="15277"/>
    <cellStyle name="Normal 2 9 4 2 2 3" xfId="15975"/>
    <cellStyle name="Normal 2 9 4 2 3" xfId="16973"/>
    <cellStyle name="Normal 2 9 4 2 3 2" xfId="15625"/>
    <cellStyle name="Normal 2 9 4 2 4" xfId="16320"/>
    <cellStyle name="Normal 2 9 4 3" xfId="17396"/>
    <cellStyle name="Normal 2 9 4 3 2" xfId="16813"/>
    <cellStyle name="Normal 2 9 4 3 2 2" xfId="15451"/>
    <cellStyle name="Normal 2 9 4 3 3" xfId="16150"/>
    <cellStyle name="Normal 2 9 4 4" xfId="17124"/>
    <cellStyle name="Normal 2 9 4 4 2" xfId="15800"/>
    <cellStyle name="Normal 2 9 4 5" xfId="14967"/>
    <cellStyle name="Normal 2 9 4 6" xfId="17741"/>
    <cellStyle name="Normal 2 9 5" xfId="8086"/>
    <cellStyle name="Normal 2 9 5 2" xfId="17317"/>
    <cellStyle name="Normal 2 9 5 2 2" xfId="16727"/>
    <cellStyle name="Normal 2 9 5 2 2 2" xfId="15364"/>
    <cellStyle name="Normal 2 9 5 2 3" xfId="16062"/>
    <cellStyle name="Normal 2 9 5 3" xfId="17879"/>
    <cellStyle name="Normal 2 9 5 3 2" xfId="15712"/>
    <cellStyle name="Normal 2 9 5 4" xfId="16405"/>
    <cellStyle name="Normal 2 9 5 5" xfId="17655"/>
    <cellStyle name="Normal 2 9 6" xfId="8087"/>
    <cellStyle name="Normal 2 9 6 2" xfId="16900"/>
    <cellStyle name="Normal 2 9 6 2 2" xfId="15539"/>
    <cellStyle name="Normal 2 9 6 3" xfId="16237"/>
    <cellStyle name="Normal 2 9 6 4" xfId="17481"/>
    <cellStyle name="Normal 2 9 7" xfId="8088"/>
    <cellStyle name="Normal 2 9 7 2" xfId="15887"/>
    <cellStyle name="Normal 2 9 7 3" xfId="17200"/>
    <cellStyle name="Normal 2 9 8" xfId="8089"/>
    <cellStyle name="Normal 2 9 8 2" xfId="16565"/>
    <cellStyle name="Normal 2 9 9" xfId="14803"/>
    <cellStyle name="Normal 2_110510 Formatos TPE" xfId="92"/>
    <cellStyle name="Normal 20" xfId="8090"/>
    <cellStyle name="Normal 20 10" xfId="8091"/>
    <cellStyle name="Normal 20 10 2" xfId="8092"/>
    <cellStyle name="Normal 20 11" xfId="8093"/>
    <cellStyle name="Normal 20 11 2" xfId="8094"/>
    <cellStyle name="Normal 20 12" xfId="8095"/>
    <cellStyle name="Normal 20 12 2" xfId="8096"/>
    <cellStyle name="Normal 20 13" xfId="8097"/>
    <cellStyle name="Normal 20 13 2" xfId="8098"/>
    <cellStyle name="Normal 20 14" xfId="8099"/>
    <cellStyle name="Normal 20 14 2" xfId="8100"/>
    <cellStyle name="Normal 20 15" xfId="8101"/>
    <cellStyle name="Normal 20 16" xfId="8102"/>
    <cellStyle name="Normal 20 17" xfId="17814"/>
    <cellStyle name="Normal 20 2" xfId="8103"/>
    <cellStyle name="Normal 20 2 2" xfId="8104"/>
    <cellStyle name="Normal 20 2 2 2" xfId="17502"/>
    <cellStyle name="Normal 20 2 2 2 2" xfId="17215"/>
    <cellStyle name="Normal 20 2 2 2 2 2" xfId="16585"/>
    <cellStyle name="Normal 20 2 2 2 2 2 2" xfId="15212"/>
    <cellStyle name="Normal 20 2 2 2 2 3" xfId="15908"/>
    <cellStyle name="Normal 20 2 2 2 3" xfId="16918"/>
    <cellStyle name="Normal 20 2 2 2 3 2" xfId="15558"/>
    <cellStyle name="Normal 20 2 2 2 4" xfId="16257"/>
    <cellStyle name="Normal 20 2 2 3" xfId="17948"/>
    <cellStyle name="Normal 20 2 2 3 2" xfId="16748"/>
    <cellStyle name="Normal 20 2 2 3 2 2" xfId="15385"/>
    <cellStyle name="Normal 20 2 2 3 3" xfId="16083"/>
    <cellStyle name="Normal 20 2 2 4" xfId="17069"/>
    <cellStyle name="Normal 20 2 2 4 2" xfId="15733"/>
    <cellStyle name="Normal 20 2 2 5" xfId="16426"/>
    <cellStyle name="Normal 20 2 2 6" xfId="17677"/>
    <cellStyle name="Normal 20 2 3" xfId="17590"/>
    <cellStyle name="Normal 20 2 3 2" xfId="17852"/>
    <cellStyle name="Normal 20 2 3 2 2" xfId="16670"/>
    <cellStyle name="Normal 20 2 3 2 2 2" xfId="15298"/>
    <cellStyle name="Normal 20 2 3 2 3" xfId="14966"/>
    <cellStyle name="Normal 20 2 3 3" xfId="16994"/>
    <cellStyle name="Normal 20 2 3 3 2" xfId="15646"/>
    <cellStyle name="Normal 20 2 3 4" xfId="16341"/>
    <cellStyle name="Normal 20 2 4" xfId="17416"/>
    <cellStyle name="Normal 20 2 4 2" xfId="16833"/>
    <cellStyle name="Normal 20 2 4 2 2" xfId="15472"/>
    <cellStyle name="Normal 20 2 4 3" xfId="16170"/>
    <cellStyle name="Normal 20 2 5" xfId="17144"/>
    <cellStyle name="Normal 20 2 5 2" xfId="15820"/>
    <cellStyle name="Normal 20 2 6" xfId="16499"/>
    <cellStyle name="Normal 20 2 7" xfId="17762"/>
    <cellStyle name="Normal 20 3" xfId="8105"/>
    <cellStyle name="Normal 20 3 2" xfId="8106"/>
    <cellStyle name="Normal 20 3 2 2" xfId="14941"/>
    <cellStyle name="Normal 20 3 2 2 2" xfId="16628"/>
    <cellStyle name="Normal 20 3 2 2 2 2" xfId="15254"/>
    <cellStyle name="Normal 20 3 2 2 3" xfId="15952"/>
    <cellStyle name="Normal 20 3 2 3" xfId="16951"/>
    <cellStyle name="Normal 20 3 2 3 2" xfId="15602"/>
    <cellStyle name="Normal 20 3 2 4" xfId="16299"/>
    <cellStyle name="Normal 20 3 2 5" xfId="17546"/>
    <cellStyle name="Normal 20 3 3" xfId="17374"/>
    <cellStyle name="Normal 20 3 3 2" xfId="16790"/>
    <cellStyle name="Normal 20 3 3 2 2" xfId="15429"/>
    <cellStyle name="Normal 20 3 3 3" xfId="16127"/>
    <cellStyle name="Normal 20 3 4" xfId="17917"/>
    <cellStyle name="Normal 20 3 4 2" xfId="15777"/>
    <cellStyle name="Normal 20 3 5" xfId="16467"/>
    <cellStyle name="Normal 20 3 6" xfId="17719"/>
    <cellStyle name="Normal 20 4" xfId="8107"/>
    <cellStyle name="Normal 20 4 2" xfId="8108"/>
    <cellStyle name="Normal 20 4 2 2" xfId="16709"/>
    <cellStyle name="Normal 20 4 2 2 2" xfId="15341"/>
    <cellStyle name="Normal 20 4 2 3" xfId="16039"/>
    <cellStyle name="Normal 20 4 2 4" xfId="17297"/>
    <cellStyle name="Normal 20 4 3" xfId="8109"/>
    <cellStyle name="Normal 20 4 3 2" xfId="15690"/>
    <cellStyle name="Normal 20 4 3 3" xfId="17035"/>
    <cellStyle name="Normal 20 4 4" xfId="8110"/>
    <cellStyle name="Normal 20 4 4 2" xfId="16382"/>
    <cellStyle name="Normal 20 4 5" xfId="17633"/>
    <cellStyle name="Normal 20 5" xfId="8111"/>
    <cellStyle name="Normal 20 5 2" xfId="8112"/>
    <cellStyle name="Normal 20 5 2 2" xfId="15516"/>
    <cellStyle name="Normal 20 5 2 3" xfId="16877"/>
    <cellStyle name="Normal 20 5 3" xfId="16214"/>
    <cellStyle name="Normal 20 5 4" xfId="17461"/>
    <cellStyle name="Normal 20 6" xfId="8113"/>
    <cellStyle name="Normal 20 6 2" xfId="8114"/>
    <cellStyle name="Normal 20 6 2 2" xfId="15864"/>
    <cellStyle name="Normal 20 6 3" xfId="17184"/>
    <cellStyle name="Normal 20 7" xfId="8115"/>
    <cellStyle name="Normal 20 7 2" xfId="8116"/>
    <cellStyle name="Normal 20 7 3" xfId="16542"/>
    <cellStyle name="Normal 20 8" xfId="8117"/>
    <cellStyle name="Normal 20 8 2" xfId="8118"/>
    <cellStyle name="Normal 20 9" xfId="8119"/>
    <cellStyle name="Normal 20 9 2" xfId="8120"/>
    <cellStyle name="Normal 21" xfId="8121"/>
    <cellStyle name="Normal 21 10" xfId="8122"/>
    <cellStyle name="Normal 21 10 2" xfId="8123"/>
    <cellStyle name="Normal 21 11" xfId="8124"/>
    <cellStyle name="Normal 21 11 2" xfId="8125"/>
    <cellStyle name="Normal 21 12" xfId="8126"/>
    <cellStyle name="Normal 21 12 2" xfId="8127"/>
    <cellStyle name="Normal 21 13" xfId="8128"/>
    <cellStyle name="Normal 21 13 2" xfId="8129"/>
    <cellStyle name="Normal 21 14" xfId="8130"/>
    <cellStyle name="Normal 21 14 2" xfId="8131"/>
    <cellStyle name="Normal 21 15" xfId="8132"/>
    <cellStyle name="Normal 21 16" xfId="8133"/>
    <cellStyle name="Normal 21 17" xfId="17800"/>
    <cellStyle name="Normal 21 2" xfId="8134"/>
    <cellStyle name="Normal 21 2 2" xfId="8135"/>
    <cellStyle name="Normal 21 2 2 2" xfId="17500"/>
    <cellStyle name="Normal 21 2 2 2 2" xfId="17213"/>
    <cellStyle name="Normal 21 2 2 2 2 2" xfId="16583"/>
    <cellStyle name="Normal 21 2 2 2 2 2 2" xfId="15210"/>
    <cellStyle name="Normal 21 2 2 2 2 3" xfId="15906"/>
    <cellStyle name="Normal 21 2 2 2 3" xfId="16916"/>
    <cellStyle name="Normal 21 2 2 2 3 2" xfId="15556"/>
    <cellStyle name="Normal 21 2 2 2 4" xfId="16255"/>
    <cellStyle name="Normal 21 2 2 3" xfId="17335"/>
    <cellStyle name="Normal 21 2 2 3 2" xfId="16746"/>
    <cellStyle name="Normal 21 2 2 3 2 2" xfId="15383"/>
    <cellStyle name="Normal 21 2 2 3 3" xfId="16081"/>
    <cellStyle name="Normal 21 2 2 4" xfId="17067"/>
    <cellStyle name="Normal 21 2 2 4 2" xfId="15731"/>
    <cellStyle name="Normal 21 2 2 5" xfId="16424"/>
    <cellStyle name="Normal 21 2 2 6" xfId="17675"/>
    <cellStyle name="Normal 21 2 3" xfId="17588"/>
    <cellStyle name="Normal 21 2 3 2" xfId="17271"/>
    <cellStyle name="Normal 21 2 3 2 2" xfId="14975"/>
    <cellStyle name="Normal 21 2 3 2 2 2" xfId="15296"/>
    <cellStyle name="Normal 21 2 3 2 3" xfId="15994"/>
    <cellStyle name="Normal 21 2 3 3" xfId="16992"/>
    <cellStyle name="Normal 21 2 3 3 2" xfId="15644"/>
    <cellStyle name="Normal 21 2 3 4" xfId="16339"/>
    <cellStyle name="Normal 21 2 4" xfId="17853"/>
    <cellStyle name="Normal 21 2 4 2" xfId="16831"/>
    <cellStyle name="Normal 21 2 4 2 2" xfId="15470"/>
    <cellStyle name="Normal 21 2 4 3" xfId="16168"/>
    <cellStyle name="Normal 21 2 5" xfId="17142"/>
    <cellStyle name="Normal 21 2 5 2" xfId="17898"/>
    <cellStyle name="Normal 21 2 6" xfId="16497"/>
    <cellStyle name="Normal 21 2 7" xfId="17760"/>
    <cellStyle name="Normal 21 3" xfId="8136"/>
    <cellStyle name="Normal 21 3 2" xfId="8137"/>
    <cellStyle name="Normal 21 3 2 2" xfId="17240"/>
    <cellStyle name="Normal 21 3 2 2 2" xfId="14978"/>
    <cellStyle name="Normal 21 3 2 2 2 2" xfId="15252"/>
    <cellStyle name="Normal 21 3 2 2 3" xfId="15950"/>
    <cellStyle name="Normal 21 3 2 3" xfId="16949"/>
    <cellStyle name="Normal 21 3 2 3 2" xfId="15600"/>
    <cellStyle name="Normal 21 3 2 4" xfId="16297"/>
    <cellStyle name="Normal 21 3 2 5" xfId="17544"/>
    <cellStyle name="Normal 21 3 3" xfId="17372"/>
    <cellStyle name="Normal 21 3 3 2" xfId="16788"/>
    <cellStyle name="Normal 21 3 3 2 2" xfId="15427"/>
    <cellStyle name="Normal 21 3 3 3" xfId="16125"/>
    <cellStyle name="Normal 21 3 4" xfId="17102"/>
    <cellStyle name="Normal 21 3 4 2" xfId="15775"/>
    <cellStyle name="Normal 21 3 5" xfId="16465"/>
    <cellStyle name="Normal 21 3 6" xfId="17717"/>
    <cellStyle name="Normal 21 4" xfId="8138"/>
    <cellStyle name="Normal 21 4 2" xfId="8139"/>
    <cellStyle name="Normal 21 4 2 2" xfId="8140"/>
    <cellStyle name="Normal 21 4 2 2 2" xfId="15339"/>
    <cellStyle name="Normal 21 4 2 2 3" xfId="17951"/>
    <cellStyle name="Normal 21 4 2 3" xfId="16037"/>
    <cellStyle name="Normal 21 4 2 4" xfId="14961"/>
    <cellStyle name="Normal 21 4 3" xfId="8141"/>
    <cellStyle name="Normal 21 4 3 2" xfId="15688"/>
    <cellStyle name="Normal 21 4 3 3" xfId="17033"/>
    <cellStyle name="Normal 21 4 4" xfId="8142"/>
    <cellStyle name="Normal 21 4 4 2" xfId="16380"/>
    <cellStyle name="Normal 21 4 5" xfId="17631"/>
    <cellStyle name="Normal 21 5" xfId="8143"/>
    <cellStyle name="Normal 21 5 2" xfId="8144"/>
    <cellStyle name="Normal 21 5 2 2" xfId="8145"/>
    <cellStyle name="Normal 21 5 2 2 2" xfId="15514"/>
    <cellStyle name="Normal 21 5 2 3" xfId="16875"/>
    <cellStyle name="Normal 21 5 3" xfId="16212"/>
    <cellStyle name="Normal 21 5 4" xfId="17459"/>
    <cellStyle name="Normal 21 6" xfId="8146"/>
    <cellStyle name="Normal 21 6 2" xfId="8147"/>
    <cellStyle name="Normal 21 6 2 2" xfId="8148"/>
    <cellStyle name="Normal 21 6 2 3" xfId="15862"/>
    <cellStyle name="Normal 21 6 3" xfId="17182"/>
    <cellStyle name="Normal 21 7" xfId="8149"/>
    <cellStyle name="Normal 21 7 2" xfId="8150"/>
    <cellStyle name="Normal 21 7 2 2" xfId="8151"/>
    <cellStyle name="Normal 21 7 3" xfId="16540"/>
    <cellStyle name="Normal 21 8" xfId="8152"/>
    <cellStyle name="Normal 21 8 2" xfId="8153"/>
    <cellStyle name="Normal 21 9" xfId="8154"/>
    <cellStyle name="Normal 21 9 2" xfId="8155"/>
    <cellStyle name="Normal 22" xfId="8156"/>
    <cellStyle name="Normal 22 2" xfId="8157"/>
    <cellStyle name="Normal 22 2 2" xfId="8158"/>
    <cellStyle name="Normal 22 2 2 2" xfId="17497"/>
    <cellStyle name="Normal 22 2 2 2 2" xfId="17210"/>
    <cellStyle name="Normal 22 2 2 2 2 2" xfId="16580"/>
    <cellStyle name="Normal 22 2 2 2 2 2 2" xfId="15207"/>
    <cellStyle name="Normal 22 2 2 2 2 3" xfId="15903"/>
    <cellStyle name="Normal 22 2 2 2 3" xfId="16914"/>
    <cellStyle name="Normal 22 2 2 2 3 2" xfId="15553"/>
    <cellStyle name="Normal 22 2 2 2 4" xfId="16252"/>
    <cellStyle name="Normal 22 2 2 3" xfId="17332"/>
    <cellStyle name="Normal 22 2 2 3 2" xfId="16743"/>
    <cellStyle name="Normal 22 2 2 3 2 2" xfId="15380"/>
    <cellStyle name="Normal 22 2 2 3 3" xfId="16078"/>
    <cellStyle name="Normal 22 2 2 4" xfId="17064"/>
    <cellStyle name="Normal 22 2 2 4 2" xfId="15728"/>
    <cellStyle name="Normal 22 2 2 5" xfId="16421"/>
    <cellStyle name="Normal 22 2 2 6" xfId="17672"/>
    <cellStyle name="Normal 22 2 3" xfId="8159"/>
    <cellStyle name="Normal 22 2 3 2" xfId="17269"/>
    <cellStyle name="Normal 22 2 3 2 2" xfId="16666"/>
    <cellStyle name="Normal 22 2 3 2 2 2" xfId="15293"/>
    <cellStyle name="Normal 22 2 3 2 3" xfId="15991"/>
    <cellStyle name="Normal 22 2 3 3" xfId="16989"/>
    <cellStyle name="Normal 22 2 3 3 2" xfId="15641"/>
    <cellStyle name="Normal 22 2 3 4" xfId="16336"/>
    <cellStyle name="Normal 22 2 3 5" xfId="17585"/>
    <cellStyle name="Normal 22 2 4" xfId="8160"/>
    <cellStyle name="Normal 22 2 4 2" xfId="16828"/>
    <cellStyle name="Normal 22 2 4 2 2" xfId="15467"/>
    <cellStyle name="Normal 22 2 4 3" xfId="16165"/>
    <cellStyle name="Normal 22 2 4 4" xfId="17412"/>
    <cellStyle name="Normal 22 2 5" xfId="17139"/>
    <cellStyle name="Normal 22 2 5 2" xfId="15816"/>
    <cellStyle name="Normal 22 2 6" xfId="16494"/>
    <cellStyle name="Normal 22 2 7" xfId="17757"/>
    <cellStyle name="Normal 22 3" xfId="8161"/>
    <cellStyle name="Normal 22 3 2" xfId="8162"/>
    <cellStyle name="Normal 22 3 2 2" xfId="17238"/>
    <cellStyle name="Normal 22 3 2 2 2" xfId="16624"/>
    <cellStyle name="Normal 22 3 2 2 2 2" xfId="15249"/>
    <cellStyle name="Normal 22 3 2 2 3" xfId="15947"/>
    <cellStyle name="Normal 22 3 2 3" xfId="16946"/>
    <cellStyle name="Normal 22 3 2 3 2" xfId="15597"/>
    <cellStyle name="Normal 22 3 2 4" xfId="16294"/>
    <cellStyle name="Normal 22 3 2 5" xfId="17541"/>
    <cellStyle name="Normal 22 3 3" xfId="17369"/>
    <cellStyle name="Normal 22 3 3 2" xfId="16785"/>
    <cellStyle name="Normal 22 3 3 2 2" xfId="15424"/>
    <cellStyle name="Normal 22 3 3 3" xfId="16122"/>
    <cellStyle name="Normal 22 3 4" xfId="17099"/>
    <cellStyle name="Normal 22 3 4 2" xfId="15772"/>
    <cellStyle name="Normal 22 3 5" xfId="16462"/>
    <cellStyle name="Normal 22 3 6" xfId="17714"/>
    <cellStyle name="Normal 22 4" xfId="8163"/>
    <cellStyle name="Normal 22 4 2" xfId="8164"/>
    <cellStyle name="Normal 22 4 2 2" xfId="16705"/>
    <cellStyle name="Normal 22 4 2 2 2" xfId="15337"/>
    <cellStyle name="Normal 22 4 2 3" xfId="16034"/>
    <cellStyle name="Normal 22 4 2 4" xfId="17295"/>
    <cellStyle name="Normal 22 4 3" xfId="17030"/>
    <cellStyle name="Normal 22 4 3 2" xfId="15685"/>
    <cellStyle name="Normal 22 4 4" xfId="17960"/>
    <cellStyle name="Normal 22 4 5" xfId="17628"/>
    <cellStyle name="Normal 22 5" xfId="8165"/>
    <cellStyle name="Normal 22 5 2" xfId="8166"/>
    <cellStyle name="Normal 22 5 2 2" xfId="15511"/>
    <cellStyle name="Normal 22 5 2 3" xfId="16872"/>
    <cellStyle name="Normal 22 5 3" xfId="16209"/>
    <cellStyle name="Normal 22 5 4" xfId="17456"/>
    <cellStyle name="Normal 22 6" xfId="8167"/>
    <cellStyle name="Normal 22 6 2" xfId="8168"/>
    <cellStyle name="Normal 22 6 2 2" xfId="15859"/>
    <cellStyle name="Normal 22 6 3" xfId="17179"/>
    <cellStyle name="Normal 22 7" xfId="8169"/>
    <cellStyle name="Normal 22 7 2" xfId="8170"/>
    <cellStyle name="Normal 22 7 3" xfId="16537"/>
    <cellStyle name="Normal 22 8" xfId="8171"/>
    <cellStyle name="Normal 22 9" xfId="17797"/>
    <cellStyle name="Normal 23" xfId="8172"/>
    <cellStyle name="Normal 23 2" xfId="8173"/>
    <cellStyle name="Normal 23 2 2" xfId="8174"/>
    <cellStyle name="Normal 23 2 2 2" xfId="17496"/>
    <cellStyle name="Normal 23 2 2 2 2" xfId="17946"/>
    <cellStyle name="Normal 23 2 2 2 2 2" xfId="16579"/>
    <cellStyle name="Normal 23 2 2 2 2 2 2" xfId="15206"/>
    <cellStyle name="Normal 23 2 2 2 2 3" xfId="15902"/>
    <cellStyle name="Normal 23 2 2 2 3" xfId="16913"/>
    <cellStyle name="Normal 23 2 2 2 3 2" xfId="14976"/>
    <cellStyle name="Normal 23 2 2 2 4" xfId="16251"/>
    <cellStyle name="Normal 23 2 2 3" xfId="17331"/>
    <cellStyle name="Normal 23 2 2 3 2" xfId="16742"/>
    <cellStyle name="Normal 23 2 2 3 2 2" xfId="15379"/>
    <cellStyle name="Normal 23 2 2 3 3" xfId="16077"/>
    <cellStyle name="Normal 23 2 2 4" xfId="17063"/>
    <cellStyle name="Normal 23 2 2 4 2" xfId="15727"/>
    <cellStyle name="Normal 23 2 2 5" xfId="16420"/>
    <cellStyle name="Normal 23 2 2 6" xfId="17671"/>
    <cellStyle name="Normal 23 2 3" xfId="8175"/>
    <cellStyle name="Normal 23 2 3 2" xfId="17268"/>
    <cellStyle name="Normal 23 2 3 2 2" xfId="16665"/>
    <cellStyle name="Normal 23 2 3 2 2 2" xfId="15292"/>
    <cellStyle name="Normal 23 2 3 2 3" xfId="15990"/>
    <cellStyle name="Normal 23 2 3 3" xfId="16988"/>
    <cellStyle name="Normal 23 2 3 3 2" xfId="15640"/>
    <cellStyle name="Normal 23 2 3 4" xfId="16335"/>
    <cellStyle name="Normal 23 2 3 5" xfId="17584"/>
    <cellStyle name="Normal 23 2 4" xfId="8176"/>
    <cellStyle name="Normal 23 2 4 2" xfId="16827"/>
    <cellStyle name="Normal 23 2 4 2 2" xfId="15466"/>
    <cellStyle name="Normal 23 2 4 3" xfId="16164"/>
    <cellStyle name="Normal 23 2 4 4" xfId="17411"/>
    <cellStyle name="Normal 23 2 5" xfId="17138"/>
    <cellStyle name="Normal 23 2 5 2" xfId="15815"/>
    <cellStyle name="Normal 23 2 6" xfId="16493"/>
    <cellStyle name="Normal 23 2 7" xfId="17756"/>
    <cellStyle name="Normal 23 3" xfId="8177"/>
    <cellStyle name="Normal 23 3 2" xfId="8178"/>
    <cellStyle name="Normal 23 3 2 2" xfId="17237"/>
    <cellStyle name="Normal 23 3 2 2 2" xfId="16623"/>
    <cellStyle name="Normal 23 3 2 2 2 2" xfId="15248"/>
    <cellStyle name="Normal 23 3 2 2 3" xfId="15946"/>
    <cellStyle name="Normal 23 3 2 3" xfId="16945"/>
    <cellStyle name="Normal 23 3 2 3 2" xfId="15596"/>
    <cellStyle name="Normal 23 3 2 4" xfId="16293"/>
    <cellStyle name="Normal 23 3 2 5" xfId="17540"/>
    <cellStyle name="Normal 23 3 3" xfId="17368"/>
    <cellStyle name="Normal 23 3 3 2" xfId="16784"/>
    <cellStyle name="Normal 23 3 3 2 2" xfId="15423"/>
    <cellStyle name="Normal 23 3 3 3" xfId="16121"/>
    <cellStyle name="Normal 23 3 4" xfId="17098"/>
    <cellStyle name="Normal 23 3 4 2" xfId="15771"/>
    <cellStyle name="Normal 23 3 5" xfId="16461"/>
    <cellStyle name="Normal 23 3 6" xfId="17713"/>
    <cellStyle name="Normal 23 4" xfId="8179"/>
    <cellStyle name="Normal 23 4 2" xfId="8180"/>
    <cellStyle name="Normal 23 4 2 2" xfId="17904"/>
    <cellStyle name="Normal 23 4 2 2 2" xfId="15336"/>
    <cellStyle name="Normal 23 4 2 3" xfId="16033"/>
    <cellStyle name="Normal 23 4 2 4" xfId="17294"/>
    <cellStyle name="Normal 23 4 3" xfId="17029"/>
    <cellStyle name="Normal 23 4 3 2" xfId="15684"/>
    <cellStyle name="Normal 23 4 4" xfId="16377"/>
    <cellStyle name="Normal 23 4 5" xfId="17627"/>
    <cellStyle name="Normal 23 5" xfId="8181"/>
    <cellStyle name="Normal 23 5 2" xfId="8182"/>
    <cellStyle name="Normal 23 5 2 2" xfId="15510"/>
    <cellStyle name="Normal 23 5 2 3" xfId="16871"/>
    <cellStyle name="Normal 23 5 3" xfId="16208"/>
    <cellStyle name="Normal 23 5 4" xfId="17455"/>
    <cellStyle name="Normal 23 6" xfId="8183"/>
    <cellStyle name="Normal 23 6 2" xfId="8184"/>
    <cellStyle name="Normal 23 6 2 2" xfId="15858"/>
    <cellStyle name="Normal 23 6 3" xfId="17178"/>
    <cellStyle name="Normal 23 7" xfId="8185"/>
    <cellStyle name="Normal 23 7 2" xfId="8186"/>
    <cellStyle name="Normal 23 7 3" xfId="16536"/>
    <cellStyle name="Normal 23 8" xfId="8187"/>
    <cellStyle name="Normal 23 9" xfId="17796"/>
    <cellStyle name="Normal 24" xfId="8188"/>
    <cellStyle name="Normal 24 2" xfId="8189"/>
    <cellStyle name="Normal 24 2 2" xfId="8190"/>
    <cellStyle name="Normal 24 3" xfId="8191"/>
    <cellStyle name="Normal 24 3 2" xfId="8192"/>
    <cellStyle name="Normal 24 3 2 2" xfId="8193"/>
    <cellStyle name="Normal 24 3 3" xfId="8194"/>
    <cellStyle name="Normal 24 3 4" xfId="8195"/>
    <cellStyle name="Normal 24 4" xfId="8196"/>
    <cellStyle name="Normal 24 4 2" xfId="8197"/>
    <cellStyle name="Normal 24 5" xfId="8198"/>
    <cellStyle name="Normal 24 5 2" xfId="8199"/>
    <cellStyle name="Normal 24 6" xfId="8200"/>
    <cellStyle name="Normal 24 6 2" xfId="8201"/>
    <cellStyle name="Normal 24 7" xfId="8202"/>
    <cellStyle name="Normal 24 7 2" xfId="8203"/>
    <cellStyle name="Normal 24 8" xfId="8204"/>
    <cellStyle name="Normal 25" xfId="8205"/>
    <cellStyle name="Normal 25 2" xfId="8206"/>
    <cellStyle name="Normal 25 2 2" xfId="8207"/>
    <cellStyle name="Normal 25 2 2 2" xfId="14939"/>
    <cellStyle name="Normal 25 2 2 2 2" xfId="16620"/>
    <cellStyle name="Normal 25 2 2 2 2 2" xfId="15245"/>
    <cellStyle name="Normal 25 2 2 2 3" xfId="15943"/>
    <cellStyle name="Normal 25 2 2 3" xfId="16942"/>
    <cellStyle name="Normal 25 2 2 3 2" xfId="15593"/>
    <cellStyle name="Normal 25 2 2 4" xfId="16290"/>
    <cellStyle name="Normal 25 2 2 5" xfId="17537"/>
    <cellStyle name="Normal 25 2 3" xfId="17366"/>
    <cellStyle name="Normal 25 2 3 2" xfId="16781"/>
    <cellStyle name="Normal 25 2 3 2 2" xfId="15420"/>
    <cellStyle name="Normal 25 2 3 3" xfId="16118"/>
    <cellStyle name="Normal 25 2 4" xfId="17095"/>
    <cellStyle name="Normal 25 2 4 2" xfId="15768"/>
    <cellStyle name="Normal 25 2 5" xfId="16458"/>
    <cellStyle name="Normal 25 2 6" xfId="17711"/>
    <cellStyle name="Normal 25 3" xfId="8208"/>
    <cellStyle name="Normal 25 3 2" xfId="17292"/>
    <cellStyle name="Normal 25 3 2 2" xfId="16702"/>
    <cellStyle name="Normal 25 3 2 2 2" xfId="15333"/>
    <cellStyle name="Normal 25 3 2 3" xfId="16030"/>
    <cellStyle name="Normal 25 3 3" xfId="17026"/>
    <cellStyle name="Normal 25 3 3 2" xfId="15681"/>
    <cellStyle name="Normal 25 3 4" xfId="16374"/>
    <cellStyle name="Normal 25 3 5" xfId="17625"/>
    <cellStyle name="Normal 25 4" xfId="8209"/>
    <cellStyle name="Normal 25 4 2" xfId="16868"/>
    <cellStyle name="Normal 25 4 2 2" xfId="15507"/>
    <cellStyle name="Normal 25 4 3" xfId="16205"/>
    <cellStyle name="Normal 25 4 4" xfId="17452"/>
    <cellStyle name="Normal 25 5" xfId="8210"/>
    <cellStyle name="Normal 25 5 2" xfId="15855"/>
    <cellStyle name="Normal 25 5 3" xfId="17175"/>
    <cellStyle name="Normal 25 6" xfId="8211"/>
    <cellStyle name="Normal 25 6 2" xfId="16533"/>
    <cellStyle name="Normal 25 7" xfId="8212"/>
    <cellStyle name="Normal 25 8" xfId="8213"/>
    <cellStyle name="Normal 25 9" xfId="17794"/>
    <cellStyle name="Normal 26" xfId="8214"/>
    <cellStyle name="Normal 26 2" xfId="8215"/>
    <cellStyle name="Normal 26 2 2" xfId="8216"/>
    <cellStyle name="Normal 26 3" xfId="8217"/>
    <cellStyle name="Normal 26 4" xfId="8218"/>
    <cellStyle name="Normal 26 5" xfId="8219"/>
    <cellStyle name="Normal 27" xfId="8220"/>
    <cellStyle name="Normal 27 2" xfId="8221"/>
    <cellStyle name="Normal 27 2 2" xfId="8222"/>
    <cellStyle name="Normal 27 2 2 2" xfId="8223"/>
    <cellStyle name="Normal 27 2 2 2 2" xfId="15289"/>
    <cellStyle name="Normal 27 2 2 2 3" xfId="16662"/>
    <cellStyle name="Normal 27 2 2 3" xfId="15987"/>
    <cellStyle name="Normal 27 2 2 4" xfId="14948"/>
    <cellStyle name="Normal 27 2 3" xfId="8224"/>
    <cellStyle name="Normal 27 2 3 2" xfId="15637"/>
    <cellStyle name="Normal 27 2 3 3" xfId="16985"/>
    <cellStyle name="Normal 27 2 4" xfId="8225"/>
    <cellStyle name="Normal 27 2 4 2" xfId="16332"/>
    <cellStyle name="Normal 27 2 5" xfId="17581"/>
    <cellStyle name="Normal 27 3" xfId="8226"/>
    <cellStyle name="Normal 27 3 2" xfId="16824"/>
    <cellStyle name="Normal 27 3 2 2" xfId="15463"/>
    <cellStyle name="Normal 27 3 3" xfId="16161"/>
    <cellStyle name="Normal 27 3 4" xfId="17408"/>
    <cellStyle name="Normal 27 4" xfId="8227"/>
    <cellStyle name="Normal 27 4 2" xfId="15812"/>
    <cellStyle name="Normal 27 4 3" xfId="17135"/>
    <cellStyle name="Normal 27 5" xfId="8228"/>
    <cellStyle name="Normal 27 5 2" xfId="17991"/>
    <cellStyle name="Normal 27 6" xfId="17753"/>
    <cellStyle name="Normal 28" xfId="8229"/>
    <cellStyle name="Normal 28 2" xfId="8230"/>
    <cellStyle name="Normal 28 2 2" xfId="8231"/>
    <cellStyle name="Normal 28 3" xfId="8232"/>
    <cellStyle name="Normal 28 4" xfId="8233"/>
    <cellStyle name="Normal 28 5" xfId="8234"/>
    <cellStyle name="Normal 29" xfId="8235"/>
    <cellStyle name="Normal 29 2" xfId="8236"/>
    <cellStyle name="Normal 29 2 2" xfId="8237"/>
    <cellStyle name="Normal 29 2 2 2" xfId="8238"/>
    <cellStyle name="Normal 29 2 3" xfId="8239"/>
    <cellStyle name="Normal 29 2 4" xfId="8240"/>
    <cellStyle name="Normal 29 3" xfId="8241"/>
    <cellStyle name="Normal 29 4" xfId="8242"/>
    <cellStyle name="Normal 29 5" xfId="8243"/>
    <cellStyle name="Normal 3" xfId="93"/>
    <cellStyle name="Normal 3 10" xfId="8244"/>
    <cellStyle name="Normal 3 10 2" xfId="17778"/>
    <cellStyle name="Normal 3 10 2 2" xfId="17693"/>
    <cellStyle name="Normal 3 10 2 2 2" xfId="17518"/>
    <cellStyle name="Normal 3 10 2 2 2 2" xfId="17225"/>
    <cellStyle name="Normal 3 10 2 2 2 2 2" xfId="16601"/>
    <cellStyle name="Normal 3 10 2 2 2 2 2 2" xfId="15228"/>
    <cellStyle name="Normal 3 10 2 2 2 2 3" xfId="15924"/>
    <cellStyle name="Normal 3 10 2 2 2 3" xfId="16923"/>
    <cellStyle name="Normal 3 10 2 2 2 3 2" xfId="15574"/>
    <cellStyle name="Normal 3 10 2 2 2 4" xfId="16271"/>
    <cellStyle name="Normal 3 10 2 2 3" xfId="17351"/>
    <cellStyle name="Normal 3 10 2 2 3 2" xfId="16764"/>
    <cellStyle name="Normal 3 10 2 2 3 2 2" xfId="15401"/>
    <cellStyle name="Normal 3 10 2 2 3 3" xfId="16099"/>
    <cellStyle name="Normal 3 10 2 2 4" xfId="17076"/>
    <cellStyle name="Normal 3 10 2 2 4 2" xfId="15749"/>
    <cellStyle name="Normal 3 10 2 2 5" xfId="16440"/>
    <cellStyle name="Normal 3 10 2 3" xfId="17606"/>
    <cellStyle name="Normal 3 10 2 3 2" xfId="17281"/>
    <cellStyle name="Normal 3 10 2 3 2 2" xfId="16686"/>
    <cellStyle name="Normal 3 10 2 3 2 2 2" xfId="15314"/>
    <cellStyle name="Normal 3 10 2 3 2 3" xfId="16011"/>
    <cellStyle name="Normal 3 10 2 3 3" xfId="17008"/>
    <cellStyle name="Normal 3 10 2 3 3 2" xfId="15662"/>
    <cellStyle name="Normal 3 10 2 3 4" xfId="16357"/>
    <cellStyle name="Normal 3 10 2 4" xfId="17432"/>
    <cellStyle name="Normal 3 10 2 4 2" xfId="16849"/>
    <cellStyle name="Normal 3 10 2 4 2 2" xfId="15488"/>
    <cellStyle name="Normal 3 10 2 4 3" xfId="16186"/>
    <cellStyle name="Normal 3 10 2 5" xfId="17158"/>
    <cellStyle name="Normal 3 10 2 5 2" xfId="15836"/>
    <cellStyle name="Normal 3 10 2 6" xfId="16514"/>
    <cellStyle name="Normal 3 10 3" xfId="17735"/>
    <cellStyle name="Normal 3 10 3 2" xfId="17562"/>
    <cellStyle name="Normal 3 10 3 2 2" xfId="14946"/>
    <cellStyle name="Normal 3 10 3 2 2 2" xfId="16643"/>
    <cellStyle name="Normal 3 10 3 2 2 2 2" xfId="15270"/>
    <cellStyle name="Normal 3 10 3 2 2 3" xfId="15968"/>
    <cellStyle name="Normal 3 10 3 2 3" xfId="16967"/>
    <cellStyle name="Normal 3 10 3 2 3 2" xfId="15618"/>
    <cellStyle name="Normal 3 10 3 2 4" xfId="17856"/>
    <cellStyle name="Normal 3 10 3 3" xfId="17389"/>
    <cellStyle name="Normal 3 10 3 3 2" xfId="16806"/>
    <cellStyle name="Normal 3 10 3 3 2 2" xfId="15445"/>
    <cellStyle name="Normal 3 10 3 3 3" xfId="16143"/>
    <cellStyle name="Normal 3 10 3 4" xfId="17117"/>
    <cellStyle name="Normal 3 10 3 4 2" xfId="15793"/>
    <cellStyle name="Normal 3 10 3 5" xfId="16482"/>
    <cellStyle name="Normal 3 10 4" xfId="17649"/>
    <cellStyle name="Normal 3 10 4 2" xfId="17310"/>
    <cellStyle name="Normal 3 10 4 2 2" xfId="16720"/>
    <cellStyle name="Normal 3 10 4 2 2 2" xfId="15357"/>
    <cellStyle name="Normal 3 10 4 2 3" xfId="16055"/>
    <cellStyle name="Normal 3 10 4 3" xfId="17048"/>
    <cellStyle name="Normal 3 10 4 3 2" xfId="15705"/>
    <cellStyle name="Normal 3 10 4 4" xfId="16398"/>
    <cellStyle name="Normal 3 10 5" xfId="17474"/>
    <cellStyle name="Normal 3 10 5 2" xfId="16893"/>
    <cellStyle name="Normal 3 10 5 2 2" xfId="15532"/>
    <cellStyle name="Normal 3 10 5 3" xfId="16230"/>
    <cellStyle name="Normal 3 10 6" xfId="17195"/>
    <cellStyle name="Normal 3 10 6 2" xfId="15880"/>
    <cellStyle name="Normal 3 10 7" xfId="16558"/>
    <cellStyle name="Normal 3 10 8" xfId="17826"/>
    <cellStyle name="Normal 3 11" xfId="8245"/>
    <cellStyle name="Normal 3 11 2" xfId="17754"/>
    <cellStyle name="Normal 3 11 2 2" xfId="17669"/>
    <cellStyle name="Normal 3 11 2 2 2" xfId="17494"/>
    <cellStyle name="Normal 3 11 2 2 2 2" xfId="17209"/>
    <cellStyle name="Normal 3 11 2 2 2 2 2" xfId="16577"/>
    <cellStyle name="Normal 3 11 2 2 2 2 2 2" xfId="15204"/>
    <cellStyle name="Normal 3 11 2 2 2 2 3" xfId="15900"/>
    <cellStyle name="Normal 3 11 2 2 2 3" xfId="16911"/>
    <cellStyle name="Normal 3 11 2 2 2 3 2" xfId="15552"/>
    <cellStyle name="Normal 3 11 2 2 2 4" xfId="16249"/>
    <cellStyle name="Normal 3 11 2 2 3" xfId="17329"/>
    <cellStyle name="Normal 3 11 2 2 3 2" xfId="16740"/>
    <cellStyle name="Normal 3 11 2 2 3 2 2" xfId="15377"/>
    <cellStyle name="Normal 3 11 2 2 3 3" xfId="16075"/>
    <cellStyle name="Normal 3 11 2 2 4" xfId="17062"/>
    <cellStyle name="Normal 3 11 2 2 4 2" xfId="15725"/>
    <cellStyle name="Normal 3 11 2 2 5" xfId="16418"/>
    <cellStyle name="Normal 3 11 2 3" xfId="17582"/>
    <cellStyle name="Normal 3 11 2 3 2" xfId="17266"/>
    <cellStyle name="Normal 3 11 2 3 2 2" xfId="16663"/>
    <cellStyle name="Normal 3 11 2 3 2 2 2" xfId="15290"/>
    <cellStyle name="Normal 3 11 2 3 2 3" xfId="15988"/>
    <cellStyle name="Normal 3 11 2 3 3" xfId="16986"/>
    <cellStyle name="Normal 3 11 2 3 3 2" xfId="15638"/>
    <cellStyle name="Normal 3 11 2 3 4" xfId="16333"/>
    <cellStyle name="Normal 3 11 2 4" xfId="17409"/>
    <cellStyle name="Normal 3 11 2 4 2" xfId="16825"/>
    <cellStyle name="Normal 3 11 2 4 2 2" xfId="15464"/>
    <cellStyle name="Normal 3 11 2 4 3" xfId="16162"/>
    <cellStyle name="Normal 3 11 2 5" xfId="17136"/>
    <cellStyle name="Normal 3 11 2 5 2" xfId="15813"/>
    <cellStyle name="Normal 3 11 2 6" xfId="17990"/>
    <cellStyle name="Normal 3 11 3" xfId="17938"/>
    <cellStyle name="Normal 3 11 3 2" xfId="17538"/>
    <cellStyle name="Normal 3 11 3 2 2" xfId="17235"/>
    <cellStyle name="Normal 3 11 3 2 2 2" xfId="16621"/>
    <cellStyle name="Normal 3 11 3 2 2 2 2" xfId="15246"/>
    <cellStyle name="Normal 3 11 3 2 2 3" xfId="15944"/>
    <cellStyle name="Normal 3 11 3 2 3" xfId="16943"/>
    <cellStyle name="Normal 3 11 3 2 3 2" xfId="15594"/>
    <cellStyle name="Normal 3 11 3 2 4" xfId="16291"/>
    <cellStyle name="Normal 3 11 3 3" xfId="17367"/>
    <cellStyle name="Normal 3 11 3 3 2" xfId="16782"/>
    <cellStyle name="Normal 3 11 3 3 2 2" xfId="15421"/>
    <cellStyle name="Normal 3 11 3 3 3" xfId="16119"/>
    <cellStyle name="Normal 3 11 3 4" xfId="17096"/>
    <cellStyle name="Normal 3 11 3 4 2" xfId="15769"/>
    <cellStyle name="Normal 3 11 3 5" xfId="16459"/>
    <cellStyle name="Normal 3 11 4" xfId="14989"/>
    <cellStyle name="Normal 3 11 4 2" xfId="17293"/>
    <cellStyle name="Normal 3 11 4 2 2" xfId="16703"/>
    <cellStyle name="Normal 3 11 4 2 2 2" xfId="15334"/>
    <cellStyle name="Normal 3 11 4 2 3" xfId="16031"/>
    <cellStyle name="Normal 3 11 4 3" xfId="17027"/>
    <cellStyle name="Normal 3 11 4 3 2" xfId="15682"/>
    <cellStyle name="Normal 3 11 4 4" xfId="16375"/>
    <cellStyle name="Normal 3 11 5" xfId="17453"/>
    <cellStyle name="Normal 3 11 5 2" xfId="16869"/>
    <cellStyle name="Normal 3 11 5 2 2" xfId="15508"/>
    <cellStyle name="Normal 3 11 5 3" xfId="16206"/>
    <cellStyle name="Normal 3 11 6" xfId="17176"/>
    <cellStyle name="Normal 3 11 6 2" xfId="15856"/>
    <cellStyle name="Normal 3 11 7" xfId="16534"/>
    <cellStyle name="Normal 3 11 8" xfId="17795"/>
    <cellStyle name="Normal 3 12" xfId="8246"/>
    <cellStyle name="Normal 3 12 2" xfId="17709"/>
    <cellStyle name="Normal 3 12 2 2" xfId="17535"/>
    <cellStyle name="Normal 3 12 2 2 2" xfId="17905"/>
    <cellStyle name="Normal 3 12 2 2 2 2" xfId="16618"/>
    <cellStyle name="Normal 3 12 2 2 2 2 2" xfId="15243"/>
    <cellStyle name="Normal 3 12 2 2 2 3" xfId="15941"/>
    <cellStyle name="Normal 3 12 2 2 3" xfId="16940"/>
    <cellStyle name="Normal 3 12 2 2 3 2" xfId="15591"/>
    <cellStyle name="Normal 3 12 2 2 4" xfId="16288"/>
    <cellStyle name="Normal 3 12 2 3" xfId="17364"/>
    <cellStyle name="Normal 3 12 2 3 2" xfId="16779"/>
    <cellStyle name="Normal 3 12 2 3 2 2" xfId="15418"/>
    <cellStyle name="Normal 3 12 2 3 3" xfId="16116"/>
    <cellStyle name="Normal 3 12 2 4" xfId="17093"/>
    <cellStyle name="Normal 3 12 2 4 2" xfId="15766"/>
    <cellStyle name="Normal 3 12 2 5" xfId="16456"/>
    <cellStyle name="Normal 3 12 3" xfId="17623"/>
    <cellStyle name="Normal 3 12 3 2" xfId="17290"/>
    <cellStyle name="Normal 3 12 3 2 2" xfId="16701"/>
    <cellStyle name="Normal 3 12 3 2 2 2" xfId="15331"/>
    <cellStyle name="Normal 3 12 3 2 3" xfId="16028"/>
    <cellStyle name="Normal 3 12 3 3" xfId="17024"/>
    <cellStyle name="Normal 3 12 3 3 2" xfId="15679"/>
    <cellStyle name="Normal 3 12 3 4" xfId="16372"/>
    <cellStyle name="Normal 3 12 4" xfId="17449"/>
    <cellStyle name="Normal 3 12 4 2" xfId="16866"/>
    <cellStyle name="Normal 3 12 4 2 2" xfId="15505"/>
    <cellStyle name="Normal 3 12 4 3" xfId="16203"/>
    <cellStyle name="Normal 3 12 5" xfId="17173"/>
    <cellStyle name="Normal 3 12 5 2" xfId="15853"/>
    <cellStyle name="Normal 3 12 6" xfId="16531"/>
    <cellStyle name="Normal 3 12 7" xfId="17793"/>
    <cellStyle name="Normal 3 13" xfId="8247"/>
    <cellStyle name="Normal 3 13 2" xfId="17579"/>
    <cellStyle name="Normal 3 13 2 2" xfId="14947"/>
    <cellStyle name="Normal 3 13 2 2 2" xfId="16660"/>
    <cellStyle name="Normal 3 13 2 2 2 2" xfId="15287"/>
    <cellStyle name="Normal 3 13 2 2 3" xfId="15985"/>
    <cellStyle name="Normal 3 13 2 3" xfId="16983"/>
    <cellStyle name="Normal 3 13 2 3 2" xfId="15635"/>
    <cellStyle name="Normal 3 13 2 4" xfId="16330"/>
    <cellStyle name="Normal 3 13 3" xfId="17406"/>
    <cellStyle name="Normal 3 13 3 2" xfId="16822"/>
    <cellStyle name="Normal 3 13 3 2 2" xfId="15461"/>
    <cellStyle name="Normal 3 13 3 3" xfId="16159"/>
    <cellStyle name="Normal 3 13 4" xfId="17134"/>
    <cellStyle name="Normal 3 13 4 2" xfId="15810"/>
    <cellStyle name="Normal 3 13 5" xfId="17993"/>
    <cellStyle name="Normal 3 13 6" xfId="17752"/>
    <cellStyle name="Normal 3 14" xfId="8248"/>
    <cellStyle name="Normal 3 14 2" xfId="17326"/>
    <cellStyle name="Normal 3 14 2 2" xfId="16737"/>
    <cellStyle name="Normal 3 14 2 2 2" xfId="15374"/>
    <cellStyle name="Normal 3 14 2 3" xfId="16072"/>
    <cellStyle name="Normal 3 14 3" xfId="17059"/>
    <cellStyle name="Normal 3 14 3 2" xfId="15722"/>
    <cellStyle name="Normal 3 14 4" xfId="16415"/>
    <cellStyle name="Normal 3 14 5" xfId="17667"/>
    <cellStyle name="Normal 3 15" xfId="8249"/>
    <cellStyle name="Normal 3 15 2" xfId="16909"/>
    <cellStyle name="Normal 3 15 2 2" xfId="15549"/>
    <cellStyle name="Normal 3 15 3" xfId="16246"/>
    <cellStyle name="Normal 3 15 4" xfId="17492"/>
    <cellStyle name="Normal 3 16" xfId="8250"/>
    <cellStyle name="Normal 3 16 2" xfId="15897"/>
    <cellStyle name="Normal 3 16 3" xfId="17208"/>
    <cellStyle name="Normal 3 17" xfId="8251"/>
    <cellStyle name="Normal 3 17 2" xfId="16575"/>
    <cellStyle name="Normal 3 18" xfId="8252"/>
    <cellStyle name="Normal 3 18 2" xfId="8253"/>
    <cellStyle name="Normal 3 18 2 2" xfId="8254"/>
    <cellStyle name="Normal 3 18 2 2 2" xfId="8255"/>
    <cellStyle name="Normal 3 18 2 3" xfId="8256"/>
    <cellStyle name="Normal 3 18 2 4" xfId="8257"/>
    <cellStyle name="Normal 3 18 3" xfId="8258"/>
    <cellStyle name="Normal 3 18 4" xfId="8259"/>
    <cellStyle name="Normal 3 18 5" xfId="8260"/>
    <cellStyle name="Normal 3 18 6" xfId="17837"/>
    <cellStyle name="Normal 3 19" xfId="8261"/>
    <cellStyle name="Normal 3 19 2" xfId="8262"/>
    <cellStyle name="Normal 3 19 3" xfId="8263"/>
    <cellStyle name="Normal 3 19 4" xfId="8264"/>
    <cellStyle name="Normal 3 2" xfId="15"/>
    <cellStyle name="Normal 3 2 2" xfId="95"/>
    <cellStyle name="Normal 3 2 2 2" xfId="31"/>
    <cellStyle name="Normal 3 2 2 2 2" xfId="8268"/>
    <cellStyle name="Normal 3 2 2 2 3" xfId="14843"/>
    <cellStyle name="Normal 3 2 2 2 4" xfId="18035"/>
    <cellStyle name="Normal 3 2 2 2 5" xfId="8267"/>
    <cellStyle name="Normal 3 2 2 3" xfId="501"/>
    <cellStyle name="Normal 3 2 2 3 2" xfId="14914"/>
    <cellStyle name="Normal 3 2 2 3 3" xfId="8269"/>
    <cellStyle name="Normal 3 2 2 4" xfId="14799"/>
    <cellStyle name="Normal 3 2 2 5" xfId="14842"/>
    <cellStyle name="Normal 3 2 2 6" xfId="18034"/>
    <cellStyle name="Normal 3 2 2 7" xfId="8266"/>
    <cellStyle name="Normal 3 2 3" xfId="94"/>
    <cellStyle name="Normal 3 2 3 2" xfId="14913"/>
    <cellStyle name="Normal 3 2 3 3" xfId="18036"/>
    <cellStyle name="Normal 3 2 3 4" xfId="8270"/>
    <cellStyle name="Normal 3 2 4" xfId="8271"/>
    <cellStyle name="Normal 3 2 5" xfId="8272"/>
    <cellStyle name="Normal 3 2 6" xfId="14776"/>
    <cellStyle name="Normal 3 2 7" xfId="14841"/>
    <cellStyle name="Normal 3 2 8" xfId="18033"/>
    <cellStyle name="Normal 3 2 9" xfId="8265"/>
    <cellStyle name="Normal 3 20" xfId="8273"/>
    <cellStyle name="Normal 3 21" xfId="8274"/>
    <cellStyle name="Normal 3 22" xfId="8275"/>
    <cellStyle name="Normal 3 23" xfId="17844"/>
    <cellStyle name="Normal 3 3" xfId="17"/>
    <cellStyle name="Normal 3 3 2" xfId="8276"/>
    <cellStyle name="Normal 3 4" xfId="96"/>
    <cellStyle name="Normal 3 4 2" xfId="502"/>
    <cellStyle name="Normal 3 4 2 2" xfId="14915"/>
    <cellStyle name="Normal 3 4 2 3" xfId="8278"/>
    <cellStyle name="Normal 3 4 3" xfId="319"/>
    <cellStyle name="Normal 3 4 4" xfId="14844"/>
    <cellStyle name="Normal 3 4 5" xfId="18037"/>
    <cellStyle name="Normal 3 4 6" xfId="8277"/>
    <cellStyle name="Normal 3 5" xfId="97"/>
    <cellStyle name="Normal 3 5 2" xfId="503"/>
    <cellStyle name="Normal 3 5 2 2" xfId="14916"/>
    <cellStyle name="Normal 3 5 2 3" xfId="8280"/>
    <cellStyle name="Normal 3 5 3" xfId="320"/>
    <cellStyle name="Normal 3 5 4" xfId="14845"/>
    <cellStyle name="Normal 3 5 5" xfId="18038"/>
    <cellStyle name="Normal 3 5 6" xfId="8279"/>
    <cellStyle name="Normal 3 6" xfId="98"/>
    <cellStyle name="Normal 3 6 2" xfId="504"/>
    <cellStyle name="Normal 3 6 2 2" xfId="14917"/>
    <cellStyle name="Normal 3 6 2 3" xfId="14800"/>
    <cellStyle name="Normal 3 6 3" xfId="321"/>
    <cellStyle name="Normal 3 6 3 2" xfId="14846"/>
    <cellStyle name="Normal 3 6 4" xfId="18039"/>
    <cellStyle name="Normal 3 6 5" xfId="8281"/>
    <cellStyle name="Normal 3 7" xfId="99"/>
    <cellStyle name="Normal 3 7 10" xfId="8282"/>
    <cellStyle name="Normal 3 7 2" xfId="14847"/>
    <cellStyle name="Normal 3 7 2 2" xfId="17771"/>
    <cellStyle name="Normal 3 7 2 2 2" xfId="17686"/>
    <cellStyle name="Normal 3 7 2 2 2 2" xfId="17511"/>
    <cellStyle name="Normal 3 7 2 2 2 2 2" xfId="17222"/>
    <cellStyle name="Normal 3 7 2 2 2 2 2 2" xfId="16594"/>
    <cellStyle name="Normal 3 7 2 2 2 2 2 2 2" xfId="15221"/>
    <cellStyle name="Normal 3 7 2 2 2 2 2 3" xfId="15917"/>
    <cellStyle name="Normal 3 7 2 2 2 2 3" xfId="17866"/>
    <cellStyle name="Normal 3 7 2 2 2 2 3 2" xfId="15567"/>
    <cellStyle name="Normal 3 7 2 2 2 2 4" xfId="16265"/>
    <cellStyle name="Normal 3 7 2 2 2 3" xfId="17344"/>
    <cellStyle name="Normal 3 7 2 2 2 3 2" xfId="16757"/>
    <cellStyle name="Normal 3 7 2 2 2 3 2 2" xfId="15394"/>
    <cellStyle name="Normal 3 7 2 2 2 3 3" xfId="16092"/>
    <cellStyle name="Normal 3 7 2 2 2 4" xfId="17945"/>
    <cellStyle name="Normal 3 7 2 2 2 4 2" xfId="15742"/>
    <cellStyle name="Normal 3 7 2 2 2 5" xfId="16433"/>
    <cellStyle name="Normal 3 7 2 2 3" xfId="17599"/>
    <cellStyle name="Normal 3 7 2 2 3 2" xfId="17277"/>
    <cellStyle name="Normal 3 7 2 2 3 2 2" xfId="16679"/>
    <cellStyle name="Normal 3 7 2 2 3 2 2 2" xfId="15307"/>
    <cellStyle name="Normal 3 7 2 2 3 2 3" xfId="16004"/>
    <cellStyle name="Normal 3 7 2 2 3 3" xfId="17002"/>
    <cellStyle name="Normal 3 7 2 2 3 3 2" xfId="15655"/>
    <cellStyle name="Normal 3 7 2 2 3 4" xfId="16350"/>
    <cellStyle name="Normal 3 7 2 2 4" xfId="17425"/>
    <cellStyle name="Normal 3 7 2 2 4 2" xfId="16842"/>
    <cellStyle name="Normal 3 7 2 2 4 2 2" xfId="15481"/>
    <cellStyle name="Normal 3 7 2 2 4 3" xfId="16179"/>
    <cellStyle name="Normal 3 7 2 2 5" xfId="17151"/>
    <cellStyle name="Normal 3 7 2 2 5 2" xfId="15829"/>
    <cellStyle name="Normal 3 7 2 2 6" xfId="16507"/>
    <cellStyle name="Normal 3 7 2 3" xfId="17728"/>
    <cellStyle name="Normal 3 7 2 3 2" xfId="17555"/>
    <cellStyle name="Normal 3 7 2 3 2 2" xfId="17910"/>
    <cellStyle name="Normal 3 7 2 3 2 2 2" xfId="16637"/>
    <cellStyle name="Normal 3 7 2 3 2 2 2 2" xfId="15263"/>
    <cellStyle name="Normal 3 7 2 3 2 2 3" xfId="15961"/>
    <cellStyle name="Normal 3 7 2 3 2 3" xfId="16960"/>
    <cellStyle name="Normal 3 7 2 3 2 3 2" xfId="15611"/>
    <cellStyle name="Normal 3 7 2 3 2 4" xfId="16308"/>
    <cellStyle name="Normal 3 7 2 3 3" xfId="17383"/>
    <cellStyle name="Normal 3 7 2 3 3 2" xfId="16799"/>
    <cellStyle name="Normal 3 7 2 3 3 2 2" xfId="15438"/>
    <cellStyle name="Normal 3 7 2 3 3 3" xfId="16136"/>
    <cellStyle name="Normal 3 7 2 3 4" xfId="17111"/>
    <cellStyle name="Normal 3 7 2 3 4 2" xfId="15786"/>
    <cellStyle name="Normal 3 7 2 3 5" xfId="16476"/>
    <cellStyle name="Normal 3 7 2 4" xfId="17642"/>
    <cellStyle name="Normal 3 7 2 4 2" xfId="17304"/>
    <cellStyle name="Normal 3 7 2 4 2 2" xfId="16716"/>
    <cellStyle name="Normal 3 7 2 4 2 2 2" xfId="15350"/>
    <cellStyle name="Normal 3 7 2 4 2 3" xfId="16048"/>
    <cellStyle name="Normal 3 7 2 4 3" xfId="17041"/>
    <cellStyle name="Normal 3 7 2 4 3 2" xfId="15699"/>
    <cellStyle name="Normal 3 7 2 4 4" xfId="16391"/>
    <cellStyle name="Normal 3 7 2 5" xfId="17469"/>
    <cellStyle name="Normal 3 7 2 5 2" xfId="16886"/>
    <cellStyle name="Normal 3 7 2 5 2 2" xfId="15525"/>
    <cellStyle name="Normal 3 7 2 5 3" xfId="16223"/>
    <cellStyle name="Normal 3 7 2 6" xfId="17189"/>
    <cellStyle name="Normal 3 7 2 6 2" xfId="15873"/>
    <cellStyle name="Normal 3 7 2 7" xfId="16551"/>
    <cellStyle name="Normal 3 7 3" xfId="17785"/>
    <cellStyle name="Normal 3 7 3 2" xfId="17702"/>
    <cellStyle name="Normal 3 7 3 2 2" xfId="17528"/>
    <cellStyle name="Normal 3 7 3 2 2 2" xfId="17230"/>
    <cellStyle name="Normal 3 7 3 2 2 2 2" xfId="16611"/>
    <cellStyle name="Normal 3 7 3 2 2 2 2 2" xfId="15238"/>
    <cellStyle name="Normal 3 7 3 2 2 2 3" xfId="15934"/>
    <cellStyle name="Normal 3 7 3 2 2 3" xfId="16933"/>
    <cellStyle name="Normal 3 7 3 2 2 3 2" xfId="15584"/>
    <cellStyle name="Normal 3 7 3 2 2 4" xfId="16281"/>
    <cellStyle name="Normal 3 7 3 2 3" xfId="17974"/>
    <cellStyle name="Normal 3 7 3 2 3 2" xfId="16773"/>
    <cellStyle name="Normal 3 7 3 2 3 2 2" xfId="15411"/>
    <cellStyle name="Normal 3 7 3 2 3 3" xfId="16109"/>
    <cellStyle name="Normal 3 7 3 2 4" xfId="17086"/>
    <cellStyle name="Normal 3 7 3 2 4 2" xfId="15759"/>
    <cellStyle name="Normal 3 7 3 2 5" xfId="16449"/>
    <cellStyle name="Normal 3 7 3 3" xfId="17616"/>
    <cellStyle name="Normal 3 7 3 3 2" xfId="17287"/>
    <cellStyle name="Normal 3 7 3 3 2 2" xfId="16694"/>
    <cellStyle name="Normal 3 7 3 3 2 2 2" xfId="15324"/>
    <cellStyle name="Normal 3 7 3 3 2 3" xfId="16021"/>
    <cellStyle name="Normal 3 7 3 3 3" xfId="17017"/>
    <cellStyle name="Normal 3 7 3 3 3 2" xfId="15672"/>
    <cellStyle name="Normal 3 7 3 3 4" xfId="16365"/>
    <cellStyle name="Normal 3 7 3 4" xfId="17442"/>
    <cellStyle name="Normal 3 7 3 4 2" xfId="16859"/>
    <cellStyle name="Normal 3 7 3 4 2 2" xfId="15498"/>
    <cellStyle name="Normal 3 7 3 4 3" xfId="16196"/>
    <cellStyle name="Normal 3 7 3 5" xfId="17166"/>
    <cellStyle name="Normal 3 7 3 5 2" xfId="15846"/>
    <cellStyle name="Normal 3 7 3 6" xfId="16524"/>
    <cellStyle name="Normal 3 7 4" xfId="17744"/>
    <cellStyle name="Normal 3 7 4 2" xfId="17572"/>
    <cellStyle name="Normal 3 7 4 2 2" xfId="17259"/>
    <cellStyle name="Normal 3 7 4 2 2 2" xfId="16653"/>
    <cellStyle name="Normal 3 7 4 2 2 2 2" xfId="15280"/>
    <cellStyle name="Normal 3 7 4 2 2 3" xfId="15978"/>
    <cellStyle name="Normal 3 7 4 2 3" xfId="16976"/>
    <cellStyle name="Normal 3 7 4 2 3 2" xfId="15628"/>
    <cellStyle name="Normal 3 7 4 2 4" xfId="16323"/>
    <cellStyle name="Normal 3 7 4 3" xfId="17399"/>
    <cellStyle name="Normal 3 7 4 3 2" xfId="16816"/>
    <cellStyle name="Normal 3 7 4 3 2 2" xfId="15454"/>
    <cellStyle name="Normal 3 7 4 3 3" xfId="17869"/>
    <cellStyle name="Normal 3 7 4 4" xfId="17127"/>
    <cellStyle name="Normal 3 7 4 4 2" xfId="15803"/>
    <cellStyle name="Normal 3 7 4 5" xfId="16488"/>
    <cellStyle name="Normal 3 7 5" xfId="17658"/>
    <cellStyle name="Normal 3 7 5 2" xfId="17320"/>
    <cellStyle name="Normal 3 7 5 2 2" xfId="16730"/>
    <cellStyle name="Normal 3 7 5 2 2 2" xfId="15367"/>
    <cellStyle name="Normal 3 7 5 2 3" xfId="16065"/>
    <cellStyle name="Normal 3 7 5 3" xfId="17052"/>
    <cellStyle name="Normal 3 7 5 3 2" xfId="15715"/>
    <cellStyle name="Normal 3 7 5 4" xfId="16408"/>
    <cellStyle name="Normal 3 7 6" xfId="17483"/>
    <cellStyle name="Normal 3 7 6 2" xfId="16903"/>
    <cellStyle name="Normal 3 7 6 2 2" xfId="15542"/>
    <cellStyle name="Normal 3 7 6 3" xfId="16240"/>
    <cellStyle name="Normal 3 7 7" xfId="17202"/>
    <cellStyle name="Normal 3 7 7 2" xfId="15890"/>
    <cellStyle name="Normal 3 7 8" xfId="16567"/>
    <cellStyle name="Normal 3 7 9" xfId="18040"/>
    <cellStyle name="Normal 3 8" xfId="100"/>
    <cellStyle name="Normal 3 8 10" xfId="8283"/>
    <cellStyle name="Normal 3 8 2" xfId="14788"/>
    <cellStyle name="Normal 3 8 2 2" xfId="17767"/>
    <cellStyle name="Normal 3 8 2 2 2" xfId="17682"/>
    <cellStyle name="Normal 3 8 2 2 2 2" xfId="17507"/>
    <cellStyle name="Normal 3 8 2 2 2 2 2" xfId="17985"/>
    <cellStyle name="Normal 3 8 2 2 2 2 2 2" xfId="16590"/>
    <cellStyle name="Normal 3 8 2 2 2 2 2 2 2" xfId="15217"/>
    <cellStyle name="Normal 3 8 2 2 2 2 2 3" xfId="15913"/>
    <cellStyle name="Normal 3 8 2 2 2 2 3" xfId="17969"/>
    <cellStyle name="Normal 3 8 2 2 2 2 3 2" xfId="15563"/>
    <cellStyle name="Normal 3 8 2 2 2 2 4" xfId="17871"/>
    <cellStyle name="Normal 3 8 2 2 2 3" xfId="17340"/>
    <cellStyle name="Normal 3 8 2 2 2 3 2" xfId="16753"/>
    <cellStyle name="Normal 3 8 2 2 2 3 2 2" xfId="15390"/>
    <cellStyle name="Normal 3 8 2 2 2 3 3" xfId="16088"/>
    <cellStyle name="Normal 3 8 2 2 2 4" xfId="17072"/>
    <cellStyle name="Normal 3 8 2 2 2 4 2" xfId="15738"/>
    <cellStyle name="Normal 3 8 2 2 2 5" xfId="17935"/>
    <cellStyle name="Normal 3 8 2 2 3" xfId="17595"/>
    <cellStyle name="Normal 3 8 2 2 3 2" xfId="17274"/>
    <cellStyle name="Normal 3 8 2 2 3 2 2" xfId="16675"/>
    <cellStyle name="Normal 3 8 2 2 3 2 2 2" xfId="15303"/>
    <cellStyle name="Normal 3 8 2 2 3 2 3" xfId="16000"/>
    <cellStyle name="Normal 3 8 2 2 3 3" xfId="16999"/>
    <cellStyle name="Normal 3 8 2 2 3 3 2" xfId="15651"/>
    <cellStyle name="Normal 3 8 2 2 3 4" xfId="16346"/>
    <cellStyle name="Normal 3 8 2 2 4" xfId="17421"/>
    <cellStyle name="Normal 3 8 2 2 4 2" xfId="16838"/>
    <cellStyle name="Normal 3 8 2 2 4 2 2" xfId="15477"/>
    <cellStyle name="Normal 3 8 2 2 4 3" xfId="16175"/>
    <cellStyle name="Normal 3 8 2 2 5" xfId="17921"/>
    <cellStyle name="Normal 3 8 2 2 5 2" xfId="15825"/>
    <cellStyle name="Normal 3 8 2 2 6" xfId="16503"/>
    <cellStyle name="Normal 3 8 2 3" xfId="17724"/>
    <cellStyle name="Normal 3 8 2 3 2" xfId="17551"/>
    <cellStyle name="Normal 3 8 2 3 2 2" xfId="17244"/>
    <cellStyle name="Normal 3 8 2 3 2 2 2" xfId="16633"/>
    <cellStyle name="Normal 3 8 2 3 2 2 2 2" xfId="15259"/>
    <cellStyle name="Normal 3 8 2 3 2 2 3" xfId="15957"/>
    <cellStyle name="Normal 3 8 2 3 2 3" xfId="16956"/>
    <cellStyle name="Normal 3 8 2 3 2 3 2" xfId="15607"/>
    <cellStyle name="Normal 3 8 2 3 2 4" xfId="16304"/>
    <cellStyle name="Normal 3 8 2 3 3" xfId="17379"/>
    <cellStyle name="Normal 3 8 2 3 3 2" xfId="16795"/>
    <cellStyle name="Normal 3 8 2 3 3 2 2" xfId="15434"/>
    <cellStyle name="Normal 3 8 2 3 3 3" xfId="16132"/>
    <cellStyle name="Normal 3 8 2 3 4" xfId="17107"/>
    <cellStyle name="Normal 3 8 2 3 4 2" xfId="15782"/>
    <cellStyle name="Normal 3 8 2 3 5" xfId="16472"/>
    <cellStyle name="Normal 3 8 2 4" xfId="17638"/>
    <cellStyle name="Normal 3 8 2 4 2" xfId="17301"/>
    <cellStyle name="Normal 3 8 2 4 2 2" xfId="16713"/>
    <cellStyle name="Normal 3 8 2 4 2 2 2" xfId="15346"/>
    <cellStyle name="Normal 3 8 2 4 2 3" xfId="16044"/>
    <cellStyle name="Normal 3 8 2 4 3" xfId="14972"/>
    <cellStyle name="Normal 3 8 2 4 3 2" xfId="15695"/>
    <cellStyle name="Normal 3 8 2 4 4" xfId="16387"/>
    <cellStyle name="Normal 3 8 2 5" xfId="17465"/>
    <cellStyle name="Normal 3 8 2 5 2" xfId="16882"/>
    <cellStyle name="Normal 3 8 2 5 2 2" xfId="15521"/>
    <cellStyle name="Normal 3 8 2 5 3" xfId="16219"/>
    <cellStyle name="Normal 3 8 2 6" xfId="17187"/>
    <cellStyle name="Normal 3 8 2 6 2" xfId="15869"/>
    <cellStyle name="Normal 3 8 2 7" xfId="16547"/>
    <cellStyle name="Normal 3 8 3" xfId="17781"/>
    <cellStyle name="Normal 3 8 3 2" xfId="17698"/>
    <cellStyle name="Normal 3 8 3 2 2" xfId="17524"/>
    <cellStyle name="Normal 3 8 3 2 2 2" xfId="17947"/>
    <cellStyle name="Normal 3 8 3 2 2 2 2" xfId="16607"/>
    <cellStyle name="Normal 3 8 3 2 2 2 2 2" xfId="15234"/>
    <cellStyle name="Normal 3 8 3 2 2 2 3" xfId="15930"/>
    <cellStyle name="Normal 3 8 3 2 2 3" xfId="16929"/>
    <cellStyle name="Normal 3 8 3 2 2 3 2" xfId="15580"/>
    <cellStyle name="Normal 3 8 3 2 2 4" xfId="16277"/>
    <cellStyle name="Normal 3 8 3 2 3" xfId="17973"/>
    <cellStyle name="Normal 3 8 3 2 3 2" xfId="16770"/>
    <cellStyle name="Normal 3 8 3 2 3 2 2" xfId="15407"/>
    <cellStyle name="Normal 3 8 3 2 3 3" xfId="16105"/>
    <cellStyle name="Normal 3 8 3 2 4" xfId="17082"/>
    <cellStyle name="Normal 3 8 3 2 4 2" xfId="15755"/>
    <cellStyle name="Normal 3 8 3 2 5" xfId="17894"/>
    <cellStyle name="Normal 3 8 3 3" xfId="17612"/>
    <cellStyle name="Normal 3 8 3 3 2" xfId="14955"/>
    <cellStyle name="Normal 3 8 3 3 2 2" xfId="16691"/>
    <cellStyle name="Normal 3 8 3 3 2 2 2" xfId="15320"/>
    <cellStyle name="Normal 3 8 3 3 2 3" xfId="16017"/>
    <cellStyle name="Normal 3 8 3 3 3" xfId="17014"/>
    <cellStyle name="Normal 3 8 3 3 3 2" xfId="15668"/>
    <cellStyle name="Normal 3 8 3 3 4" xfId="17875"/>
    <cellStyle name="Normal 3 8 3 4" xfId="17438"/>
    <cellStyle name="Normal 3 8 3 4 2" xfId="16855"/>
    <cellStyle name="Normal 3 8 3 4 2 2" xfId="15494"/>
    <cellStyle name="Normal 3 8 3 4 3" xfId="16192"/>
    <cellStyle name="Normal 3 8 3 5" xfId="17164"/>
    <cellStyle name="Normal 3 8 3 5 2" xfId="15842"/>
    <cellStyle name="Normal 3 8 3 6" xfId="16520"/>
    <cellStyle name="Normal 3 8 4" xfId="17740"/>
    <cellStyle name="Normal 3 8 4 2" xfId="17568"/>
    <cellStyle name="Normal 3 8 4 2 2" xfId="17255"/>
    <cellStyle name="Normal 3 8 4 2 2 2" xfId="16649"/>
    <cellStyle name="Normal 3 8 4 2 2 2 2" xfId="15276"/>
    <cellStyle name="Normal 3 8 4 2 2 3" xfId="15974"/>
    <cellStyle name="Normal 3 8 4 2 3" xfId="16972"/>
    <cellStyle name="Normal 3 8 4 2 3 2" xfId="15624"/>
    <cellStyle name="Normal 3 8 4 2 4" xfId="16319"/>
    <cellStyle name="Normal 3 8 4 3" xfId="17395"/>
    <cellStyle name="Normal 3 8 4 3 2" xfId="16812"/>
    <cellStyle name="Normal 3 8 4 3 2 2" xfId="15450"/>
    <cellStyle name="Normal 3 8 4 3 3" xfId="16149"/>
    <cellStyle name="Normal 3 8 4 4" xfId="17123"/>
    <cellStyle name="Normal 3 8 4 4 2" xfId="15799"/>
    <cellStyle name="Normal 3 8 4 5" xfId="17989"/>
    <cellStyle name="Normal 3 8 5" xfId="17654"/>
    <cellStyle name="Normal 3 8 5 2" xfId="17316"/>
    <cellStyle name="Normal 3 8 5 2 2" xfId="16726"/>
    <cellStyle name="Normal 3 8 5 2 2 2" xfId="15363"/>
    <cellStyle name="Normal 3 8 5 2 3" xfId="16061"/>
    <cellStyle name="Normal 3 8 5 3" xfId="17943"/>
    <cellStyle name="Normal 3 8 5 3 2" xfId="15711"/>
    <cellStyle name="Normal 3 8 5 4" xfId="16404"/>
    <cellStyle name="Normal 3 8 6" xfId="17480"/>
    <cellStyle name="Normal 3 8 6 2" xfId="16899"/>
    <cellStyle name="Normal 3 8 6 2 2" xfId="15538"/>
    <cellStyle name="Normal 3 8 6 3" xfId="16236"/>
    <cellStyle name="Normal 3 8 7" xfId="17199"/>
    <cellStyle name="Normal 3 8 7 2" xfId="15886"/>
    <cellStyle name="Normal 3 8 8" xfId="16564"/>
    <cellStyle name="Normal 3 8 9" xfId="18041"/>
    <cellStyle name="Normal 3 9" xfId="8284"/>
    <cellStyle name="Normal 3 9 2" xfId="17817"/>
    <cellStyle name="Normal 3 9 2 2" xfId="17764"/>
    <cellStyle name="Normal 3 9 2 2 2" xfId="17679"/>
    <cellStyle name="Normal 3 9 2 2 2 2" xfId="17504"/>
    <cellStyle name="Normal 3 9 2 2 2 2 2" xfId="17217"/>
    <cellStyle name="Normal 3 9 2 2 2 2 2 2" xfId="16587"/>
    <cellStyle name="Normal 3 9 2 2 2 2 2 2 2" xfId="15214"/>
    <cellStyle name="Normal 3 9 2 2 2 2 2 3" xfId="15910"/>
    <cellStyle name="Normal 3 9 2 2 2 2 3" xfId="16919"/>
    <cellStyle name="Normal 3 9 2 2 2 2 3 2" xfId="15560"/>
    <cellStyle name="Normal 3 9 2 2 2 2 4" xfId="16259"/>
    <cellStyle name="Normal 3 9 2 2 2 3" xfId="17337"/>
    <cellStyle name="Normal 3 9 2 2 2 3 2" xfId="16750"/>
    <cellStyle name="Normal 3 9 2 2 2 3 2 2" xfId="15387"/>
    <cellStyle name="Normal 3 9 2 2 2 3 3" xfId="16085"/>
    <cellStyle name="Normal 3 9 2 2 2 4" xfId="17070"/>
    <cellStyle name="Normal 3 9 2 2 2 4 2" xfId="15735"/>
    <cellStyle name="Normal 3 9 2 2 2 5" xfId="16428"/>
    <cellStyle name="Normal 3 9 2 2 3" xfId="17592"/>
    <cellStyle name="Normal 3 9 2 2 3 2" xfId="14949"/>
    <cellStyle name="Normal 3 9 2 2 3 2 2" xfId="16672"/>
    <cellStyle name="Normal 3 9 2 2 3 2 2 2" xfId="15300"/>
    <cellStyle name="Normal 3 9 2 2 3 2 3" xfId="15997"/>
    <cellStyle name="Normal 3 9 2 2 3 3" xfId="16996"/>
    <cellStyle name="Normal 3 9 2 2 3 3 2" xfId="15648"/>
    <cellStyle name="Normal 3 9 2 2 3 4" xfId="16343"/>
    <cellStyle name="Normal 3 9 2 2 4" xfId="17418"/>
    <cellStyle name="Normal 3 9 2 2 4 2" xfId="16835"/>
    <cellStyle name="Normal 3 9 2 2 4 2 2" xfId="15474"/>
    <cellStyle name="Normal 3 9 2 2 4 3" xfId="16172"/>
    <cellStyle name="Normal 3 9 2 2 5" xfId="17146"/>
    <cellStyle name="Normal 3 9 2 2 5 2" xfId="15822"/>
    <cellStyle name="Normal 3 9 2 2 6" xfId="16500"/>
    <cellStyle name="Normal 3 9 2 3" xfId="17721"/>
    <cellStyle name="Normal 3 9 2 3 2" xfId="17548"/>
    <cellStyle name="Normal 3 9 2 3 2 2" xfId="17241"/>
    <cellStyle name="Normal 3 9 2 3 2 2 2" xfId="16630"/>
    <cellStyle name="Normal 3 9 2 3 2 2 2 2" xfId="15256"/>
    <cellStyle name="Normal 3 9 2 3 2 2 3" xfId="15954"/>
    <cellStyle name="Normal 3 9 2 3 2 3" xfId="16953"/>
    <cellStyle name="Normal 3 9 2 3 2 3 2" xfId="15604"/>
    <cellStyle name="Normal 3 9 2 3 2 4" xfId="16301"/>
    <cellStyle name="Normal 3 9 2 3 3" xfId="17376"/>
    <cellStyle name="Normal 3 9 2 3 3 2" xfId="16792"/>
    <cellStyle name="Normal 3 9 2 3 3 2 2" xfId="15431"/>
    <cellStyle name="Normal 3 9 2 3 3 3" xfId="16129"/>
    <cellStyle name="Normal 3 9 2 3 4" xfId="17105"/>
    <cellStyle name="Normal 3 9 2 3 4 2" xfId="15779"/>
    <cellStyle name="Normal 3 9 2 3 5" xfId="16469"/>
    <cellStyle name="Normal 3 9 2 4" xfId="17635"/>
    <cellStyle name="Normal 3 9 2 4 2" xfId="17299"/>
    <cellStyle name="Normal 3 9 2 4 2 2" xfId="17909"/>
    <cellStyle name="Normal 3 9 2 4 2 2 2" xfId="15343"/>
    <cellStyle name="Normal 3 9 2 4 2 3" xfId="16041"/>
    <cellStyle name="Normal 3 9 2 4 3" xfId="17037"/>
    <cellStyle name="Normal 3 9 2 4 3 2" xfId="15692"/>
    <cellStyle name="Normal 3 9 2 4 4" xfId="16384"/>
    <cellStyle name="Normal 3 9 2 5" xfId="17463"/>
    <cellStyle name="Normal 3 9 2 5 2" xfId="16879"/>
    <cellStyle name="Normal 3 9 2 5 2 2" xfId="15518"/>
    <cellStyle name="Normal 3 9 2 5 3" xfId="16216"/>
    <cellStyle name="Normal 3 9 2 6" xfId="17186"/>
    <cellStyle name="Normal 3 9 2 6 2" xfId="15866"/>
    <cellStyle name="Normal 3 9 2 7" xfId="16544"/>
    <cellStyle name="Normal 3 9 3" xfId="17780"/>
    <cellStyle name="Normal 3 9 3 2" xfId="17696"/>
    <cellStyle name="Normal 3 9 3 2 2" xfId="17521"/>
    <cellStyle name="Normal 3 9 3 2 2 2" xfId="17228"/>
    <cellStyle name="Normal 3 9 3 2 2 2 2" xfId="16604"/>
    <cellStyle name="Normal 3 9 3 2 2 2 2 2" xfId="15231"/>
    <cellStyle name="Normal 3 9 3 2 2 2 3" xfId="15927"/>
    <cellStyle name="Normal 3 9 3 2 2 3" xfId="16926"/>
    <cellStyle name="Normal 3 9 3 2 2 3 2" xfId="15577"/>
    <cellStyle name="Normal 3 9 3 2 2 4" xfId="16274"/>
    <cellStyle name="Normal 3 9 3 2 3" xfId="17354"/>
    <cellStyle name="Normal 3 9 3 2 3 2" xfId="16767"/>
    <cellStyle name="Normal 3 9 3 2 3 2 2" xfId="15404"/>
    <cellStyle name="Normal 3 9 3 2 3 3" xfId="16102"/>
    <cellStyle name="Normal 3 9 3 2 4" xfId="17079"/>
    <cellStyle name="Normal 3 9 3 2 4 2" xfId="15752"/>
    <cellStyle name="Normal 3 9 3 2 5" xfId="16443"/>
    <cellStyle name="Normal 3 9 3 3" xfId="17609"/>
    <cellStyle name="Normal 3 9 3 3 2" xfId="17283"/>
    <cellStyle name="Normal 3 9 3 3 2 2" xfId="16689"/>
    <cellStyle name="Normal 3 9 3 3 2 2 2" xfId="15317"/>
    <cellStyle name="Normal 3 9 3 3 2 3" xfId="16014"/>
    <cellStyle name="Normal 3 9 3 3 3" xfId="17011"/>
    <cellStyle name="Normal 3 9 3 3 3 2" xfId="15665"/>
    <cellStyle name="Normal 3 9 3 3 4" xfId="16360"/>
    <cellStyle name="Normal 3 9 3 4" xfId="17435"/>
    <cellStyle name="Normal 3 9 3 4 2" xfId="16852"/>
    <cellStyle name="Normal 3 9 3 4 2 2" xfId="15491"/>
    <cellStyle name="Normal 3 9 3 4 3" xfId="16189"/>
    <cellStyle name="Normal 3 9 3 5" xfId="17161"/>
    <cellStyle name="Normal 3 9 3 5 2" xfId="15839"/>
    <cellStyle name="Normal 3 9 3 6" xfId="16517"/>
    <cellStyle name="Normal 3 9 4" xfId="17738"/>
    <cellStyle name="Normal 3 9 4 2" xfId="17565"/>
    <cellStyle name="Normal 3 9 4 2 2" xfId="17913"/>
    <cellStyle name="Normal 3 9 4 2 2 2" xfId="16646"/>
    <cellStyle name="Normal 3 9 4 2 2 2 2" xfId="15273"/>
    <cellStyle name="Normal 3 9 4 2 2 3" xfId="15971"/>
    <cellStyle name="Normal 3 9 4 2 3" xfId="16969"/>
    <cellStyle name="Normal 3 9 4 2 3 2" xfId="15621"/>
    <cellStyle name="Normal 3 9 4 2 4" xfId="16316"/>
    <cellStyle name="Normal 3 9 4 3" xfId="17392"/>
    <cellStyle name="Normal 3 9 4 3 2" xfId="16809"/>
    <cellStyle name="Normal 3 9 4 3 2 2" xfId="15448"/>
    <cellStyle name="Normal 3 9 4 3 3" xfId="16146"/>
    <cellStyle name="Normal 3 9 4 4" xfId="17120"/>
    <cellStyle name="Normal 3 9 4 4 2" xfId="15796"/>
    <cellStyle name="Normal 3 9 4 5" xfId="16485"/>
    <cellStyle name="Normal 3 9 5" xfId="17652"/>
    <cellStyle name="Normal 3 9 5 2" xfId="17313"/>
    <cellStyle name="Normal 3 9 5 2 2" xfId="16723"/>
    <cellStyle name="Normal 3 9 5 2 2 2" xfId="15360"/>
    <cellStyle name="Normal 3 9 5 2 3" xfId="16058"/>
    <cellStyle name="Normal 3 9 5 3" xfId="17873"/>
    <cellStyle name="Normal 3 9 5 3 2" xfId="15708"/>
    <cellStyle name="Normal 3 9 5 4" xfId="16401"/>
    <cellStyle name="Normal 3 9 6" xfId="17477"/>
    <cellStyle name="Normal 3 9 6 2" xfId="16896"/>
    <cellStyle name="Normal 3 9 6 2 2" xfId="15535"/>
    <cellStyle name="Normal 3 9 6 3" xfId="16233"/>
    <cellStyle name="Normal 3 9 7" xfId="17197"/>
    <cellStyle name="Normal 3 9 7 2" xfId="15883"/>
    <cellStyle name="Normal 3 9 8" xfId="16561"/>
    <cellStyle name="Normal 3 9 9" xfId="17828"/>
    <cellStyle name="Normal 3_110913 Formatos estandarizados de Instalaciones Portuarias" xfId="101"/>
    <cellStyle name="Normal 30" xfId="8285"/>
    <cellStyle name="Normal 30 2" xfId="8286"/>
    <cellStyle name="Normal 30 2 2" xfId="8287"/>
    <cellStyle name="Normal 30 2 2 2" xfId="15376"/>
    <cellStyle name="Normal 30 2 2 3" xfId="16739"/>
    <cellStyle name="Normal 30 2 3" xfId="16074"/>
    <cellStyle name="Normal 30 2 4" xfId="17328"/>
    <cellStyle name="Normal 30 3" xfId="8288"/>
    <cellStyle name="Normal 30 3 2" xfId="15724"/>
    <cellStyle name="Normal 30 3 3" xfId="17061"/>
    <cellStyle name="Normal 30 4" xfId="8289"/>
    <cellStyle name="Normal 30 4 2" xfId="16417"/>
    <cellStyle name="Normal 30 5" xfId="8290"/>
    <cellStyle name="Normal 30 6" xfId="17668"/>
    <cellStyle name="Normal 31" xfId="8291"/>
    <cellStyle name="Normal 31 2" xfId="8292"/>
    <cellStyle name="Normal 31 2 2" xfId="8293"/>
    <cellStyle name="Normal 31 3" xfId="8294"/>
    <cellStyle name="Normal 31 4" xfId="8295"/>
    <cellStyle name="Normal 31 5" xfId="8296"/>
    <cellStyle name="Normal 31 6" xfId="8297"/>
    <cellStyle name="Normal 32" xfId="8298"/>
    <cellStyle name="Normal 32 2" xfId="8299"/>
    <cellStyle name="Normal 32 2 2" xfId="8300"/>
    <cellStyle name="Normal 32 3" xfId="8301"/>
    <cellStyle name="Normal 32 4" xfId="8302"/>
    <cellStyle name="Normal 32 5" xfId="8303"/>
    <cellStyle name="Normal 33" xfId="8304"/>
    <cellStyle name="Normal 33 2" xfId="8305"/>
    <cellStyle name="Normal 33 2 2" xfId="8306"/>
    <cellStyle name="Normal 33 2 2 2" xfId="15551"/>
    <cellStyle name="Normal 33 2 3" xfId="16910"/>
    <cellStyle name="Normal 33 3" xfId="8307"/>
    <cellStyle name="Normal 33 3 2" xfId="16248"/>
    <cellStyle name="Normal 33 4" xfId="8308"/>
    <cellStyle name="Normal 33 5" xfId="8309"/>
    <cellStyle name="Normal 33 6" xfId="8310"/>
    <cellStyle name="Normal 33 7" xfId="17493"/>
    <cellStyle name="Normal 34" xfId="8311"/>
    <cellStyle name="Normal 34 2" xfId="8312"/>
    <cellStyle name="Normal 34 2 2" xfId="8313"/>
    <cellStyle name="Normal 34 3" xfId="8314"/>
    <cellStyle name="Normal 34 4" xfId="8315"/>
    <cellStyle name="Normal 34 5" xfId="8316"/>
    <cellStyle name="Normal 34 6" xfId="8317"/>
    <cellStyle name="Normal 34 7" xfId="8318"/>
    <cellStyle name="Normal 35" xfId="8319"/>
    <cellStyle name="Normal 35 2" xfId="8320"/>
    <cellStyle name="Normal 35 2 2" xfId="8321"/>
    <cellStyle name="Normal 35 2 3" xfId="15899"/>
    <cellStyle name="Normal 35 3" xfId="8322"/>
    <cellStyle name="Normal 35 4" xfId="8323"/>
    <cellStyle name="Normal 35 5" xfId="8324"/>
    <cellStyle name="Normal 35 6" xfId="8325"/>
    <cellStyle name="Normal 35 7" xfId="8326"/>
    <cellStyle name="Normal 35 8" xfId="17962"/>
    <cellStyle name="Normal 36" xfId="8327"/>
    <cellStyle name="Normal 36 2" xfId="8328"/>
    <cellStyle name="Normal 36 2 2" xfId="8329"/>
    <cellStyle name="Normal 36 3" xfId="8330"/>
    <cellStyle name="Normal 36 4" xfId="8331"/>
    <cellStyle name="Normal 36 5" xfId="8332"/>
    <cellStyle name="Normal 37" xfId="8333"/>
    <cellStyle name="Normal 37 2" xfId="8334"/>
    <cellStyle name="Normal 37 2 2" xfId="8335"/>
    <cellStyle name="Normal 37 3" xfId="8336"/>
    <cellStyle name="Normal 38" xfId="8337"/>
    <cellStyle name="Normal 38 2" xfId="8338"/>
    <cellStyle name="Normal 38 3" xfId="16576"/>
    <cellStyle name="Normal 39" xfId="8339"/>
    <cellStyle name="Normal 39 2" xfId="8340"/>
    <cellStyle name="Normal 4" xfId="20"/>
    <cellStyle name="Normal 4 10" xfId="8341"/>
    <cellStyle name="Normal 4 10 10" xfId="8342"/>
    <cellStyle name="Normal 4 10 10 2" xfId="8343"/>
    <cellStyle name="Normal 4 10 11" xfId="8344"/>
    <cellStyle name="Normal 4 10 11 2" xfId="8345"/>
    <cellStyle name="Normal 4 10 12" xfId="8346"/>
    <cellStyle name="Normal 4 10 12 2" xfId="8347"/>
    <cellStyle name="Normal 4 10 13" xfId="8348"/>
    <cellStyle name="Normal 4 10 13 2" xfId="8349"/>
    <cellStyle name="Normal 4 10 14" xfId="8350"/>
    <cellStyle name="Normal 4 10 14 2" xfId="8351"/>
    <cellStyle name="Normal 4 10 15" xfId="8352"/>
    <cellStyle name="Normal 4 10 15 2" xfId="8353"/>
    <cellStyle name="Normal 4 10 16" xfId="8354"/>
    <cellStyle name="Normal 4 10 16 2" xfId="8355"/>
    <cellStyle name="Normal 4 10 17" xfId="8356"/>
    <cellStyle name="Normal 4 10 17 2" xfId="8357"/>
    <cellStyle name="Normal 4 10 18" xfId="8358"/>
    <cellStyle name="Normal 4 10 18 2" xfId="8359"/>
    <cellStyle name="Normal 4 10 19" xfId="8360"/>
    <cellStyle name="Normal 4 10 2" xfId="8361"/>
    <cellStyle name="Normal 4 10 2 10" xfId="8362"/>
    <cellStyle name="Normal 4 10 2 10 2" xfId="8363"/>
    <cellStyle name="Normal 4 10 2 11" xfId="8364"/>
    <cellStyle name="Normal 4 10 2 11 2" xfId="8365"/>
    <cellStyle name="Normal 4 10 2 12" xfId="8366"/>
    <cellStyle name="Normal 4 10 2 12 2" xfId="8367"/>
    <cellStyle name="Normal 4 10 2 13" xfId="8368"/>
    <cellStyle name="Normal 4 10 2 13 2" xfId="8369"/>
    <cellStyle name="Normal 4 10 2 14" xfId="8370"/>
    <cellStyle name="Normal 4 10 2 14 2" xfId="8371"/>
    <cellStyle name="Normal 4 10 2 15" xfId="8372"/>
    <cellStyle name="Normal 4 10 2 2" xfId="8373"/>
    <cellStyle name="Normal 4 10 2 2 2" xfId="8374"/>
    <cellStyle name="Normal 4 10 2 3" xfId="8375"/>
    <cellStyle name="Normal 4 10 2 3 2" xfId="8376"/>
    <cellStyle name="Normal 4 10 2 4" xfId="8377"/>
    <cellStyle name="Normal 4 10 2 4 2" xfId="8378"/>
    <cellStyle name="Normal 4 10 2 5" xfId="8379"/>
    <cellStyle name="Normal 4 10 2 5 2" xfId="8380"/>
    <cellStyle name="Normal 4 10 2 6" xfId="8381"/>
    <cellStyle name="Normal 4 10 2 6 2" xfId="8382"/>
    <cellStyle name="Normal 4 10 2 7" xfId="8383"/>
    <cellStyle name="Normal 4 10 2 7 2" xfId="8384"/>
    <cellStyle name="Normal 4 10 2 8" xfId="8385"/>
    <cellStyle name="Normal 4 10 2 8 2" xfId="8386"/>
    <cellStyle name="Normal 4 10 2 9" xfId="8387"/>
    <cellStyle name="Normal 4 10 2 9 2" xfId="8388"/>
    <cellStyle name="Normal 4 10 20" xfId="8389"/>
    <cellStyle name="Normal 4 10 3" xfId="8390"/>
    <cellStyle name="Normal 4 10 3 10" xfId="8391"/>
    <cellStyle name="Normal 4 10 3 10 2" xfId="8392"/>
    <cellStyle name="Normal 4 10 3 11" xfId="8393"/>
    <cellStyle name="Normal 4 10 3 11 2" xfId="8394"/>
    <cellStyle name="Normal 4 10 3 12" xfId="8395"/>
    <cellStyle name="Normal 4 10 3 12 2" xfId="8396"/>
    <cellStyle name="Normal 4 10 3 13" xfId="8397"/>
    <cellStyle name="Normal 4 10 3 13 2" xfId="8398"/>
    <cellStyle name="Normal 4 10 3 14" xfId="8399"/>
    <cellStyle name="Normal 4 10 3 14 2" xfId="8400"/>
    <cellStyle name="Normal 4 10 3 15" xfId="8401"/>
    <cellStyle name="Normal 4 10 3 2" xfId="8402"/>
    <cellStyle name="Normal 4 10 3 2 2" xfId="8403"/>
    <cellStyle name="Normal 4 10 3 3" xfId="8404"/>
    <cellStyle name="Normal 4 10 3 3 2" xfId="8405"/>
    <cellStyle name="Normal 4 10 3 4" xfId="8406"/>
    <cellStyle name="Normal 4 10 3 4 2" xfId="8407"/>
    <cellStyle name="Normal 4 10 3 5" xfId="8408"/>
    <cellStyle name="Normal 4 10 3 5 2" xfId="8409"/>
    <cellStyle name="Normal 4 10 3 6" xfId="8410"/>
    <cellStyle name="Normal 4 10 3 6 2" xfId="8411"/>
    <cellStyle name="Normal 4 10 3 7" xfId="8412"/>
    <cellStyle name="Normal 4 10 3 7 2" xfId="8413"/>
    <cellStyle name="Normal 4 10 3 8" xfId="8414"/>
    <cellStyle name="Normal 4 10 3 8 2" xfId="8415"/>
    <cellStyle name="Normal 4 10 3 9" xfId="8416"/>
    <cellStyle name="Normal 4 10 3 9 2" xfId="8417"/>
    <cellStyle name="Normal 4 10 4" xfId="8418"/>
    <cellStyle name="Normal 4 10 5" xfId="8419"/>
    <cellStyle name="Normal 4 10 6" xfId="8420"/>
    <cellStyle name="Normal 4 10 6 2" xfId="8421"/>
    <cellStyle name="Normal 4 10 7" xfId="8422"/>
    <cellStyle name="Normal 4 10 7 2" xfId="8423"/>
    <cellStyle name="Normal 4 10 8" xfId="8424"/>
    <cellStyle name="Normal 4 10 8 2" xfId="8425"/>
    <cellStyle name="Normal 4 10 9" xfId="8426"/>
    <cellStyle name="Normal 4 10 9 2" xfId="8427"/>
    <cellStyle name="Normal 4 11" xfId="8428"/>
    <cellStyle name="Normal 4 11 10" xfId="8429"/>
    <cellStyle name="Normal 4 11 10 2" xfId="8430"/>
    <cellStyle name="Normal 4 11 11" xfId="8431"/>
    <cellStyle name="Normal 4 11 11 2" xfId="8432"/>
    <cellStyle name="Normal 4 11 12" xfId="8433"/>
    <cellStyle name="Normal 4 11 12 2" xfId="8434"/>
    <cellStyle name="Normal 4 11 13" xfId="8435"/>
    <cellStyle name="Normal 4 11 13 2" xfId="8436"/>
    <cellStyle name="Normal 4 11 14" xfId="8437"/>
    <cellStyle name="Normal 4 11 14 2" xfId="8438"/>
    <cellStyle name="Normal 4 11 15" xfId="8439"/>
    <cellStyle name="Normal 4 11 15 2" xfId="8440"/>
    <cellStyle name="Normal 4 11 16" xfId="8441"/>
    <cellStyle name="Normal 4 11 16 2" xfId="8442"/>
    <cellStyle name="Normal 4 11 17" xfId="8443"/>
    <cellStyle name="Normal 4 11 17 2" xfId="8444"/>
    <cellStyle name="Normal 4 11 18" xfId="8445"/>
    <cellStyle name="Normal 4 11 18 2" xfId="8446"/>
    <cellStyle name="Normal 4 11 19" xfId="8447"/>
    <cellStyle name="Normal 4 11 2" xfId="8448"/>
    <cellStyle name="Normal 4 11 2 10" xfId="8449"/>
    <cellStyle name="Normal 4 11 2 10 2" xfId="8450"/>
    <cellStyle name="Normal 4 11 2 11" xfId="8451"/>
    <cellStyle name="Normal 4 11 2 11 2" xfId="8452"/>
    <cellStyle name="Normal 4 11 2 12" xfId="8453"/>
    <cellStyle name="Normal 4 11 2 12 2" xfId="8454"/>
    <cellStyle name="Normal 4 11 2 13" xfId="8455"/>
    <cellStyle name="Normal 4 11 2 13 2" xfId="8456"/>
    <cellStyle name="Normal 4 11 2 14" xfId="8457"/>
    <cellStyle name="Normal 4 11 2 14 2" xfId="8458"/>
    <cellStyle name="Normal 4 11 2 15" xfId="8459"/>
    <cellStyle name="Normal 4 11 2 2" xfId="8460"/>
    <cellStyle name="Normal 4 11 2 2 2" xfId="8461"/>
    <cellStyle name="Normal 4 11 2 3" xfId="8462"/>
    <cellStyle name="Normal 4 11 2 3 2" xfId="8463"/>
    <cellStyle name="Normal 4 11 2 4" xfId="8464"/>
    <cellStyle name="Normal 4 11 2 4 2" xfId="8465"/>
    <cellStyle name="Normal 4 11 2 5" xfId="8466"/>
    <cellStyle name="Normal 4 11 2 5 2" xfId="8467"/>
    <cellStyle name="Normal 4 11 2 6" xfId="8468"/>
    <cellStyle name="Normal 4 11 2 6 2" xfId="8469"/>
    <cellStyle name="Normal 4 11 2 7" xfId="8470"/>
    <cellStyle name="Normal 4 11 2 7 2" xfId="8471"/>
    <cellStyle name="Normal 4 11 2 8" xfId="8472"/>
    <cellStyle name="Normal 4 11 2 8 2" xfId="8473"/>
    <cellStyle name="Normal 4 11 2 9" xfId="8474"/>
    <cellStyle name="Normal 4 11 2 9 2" xfId="8475"/>
    <cellStyle name="Normal 4 11 20" xfId="8476"/>
    <cellStyle name="Normal 4 11 3" xfId="8477"/>
    <cellStyle name="Normal 4 11 3 10" xfId="8478"/>
    <cellStyle name="Normal 4 11 3 10 2" xfId="8479"/>
    <cellStyle name="Normal 4 11 3 11" xfId="8480"/>
    <cellStyle name="Normal 4 11 3 11 2" xfId="8481"/>
    <cellStyle name="Normal 4 11 3 12" xfId="8482"/>
    <cellStyle name="Normal 4 11 3 12 2" xfId="8483"/>
    <cellStyle name="Normal 4 11 3 13" xfId="8484"/>
    <cellStyle name="Normal 4 11 3 13 2" xfId="8485"/>
    <cellStyle name="Normal 4 11 3 14" xfId="8486"/>
    <cellStyle name="Normal 4 11 3 14 2" xfId="8487"/>
    <cellStyle name="Normal 4 11 3 15" xfId="8488"/>
    <cellStyle name="Normal 4 11 3 2" xfId="8489"/>
    <cellStyle name="Normal 4 11 3 2 2" xfId="8490"/>
    <cellStyle name="Normal 4 11 3 3" xfId="8491"/>
    <cellStyle name="Normal 4 11 3 3 2" xfId="8492"/>
    <cellStyle name="Normal 4 11 3 4" xfId="8493"/>
    <cellStyle name="Normal 4 11 3 4 2" xfId="8494"/>
    <cellStyle name="Normal 4 11 3 5" xfId="8495"/>
    <cellStyle name="Normal 4 11 3 5 2" xfId="8496"/>
    <cellStyle name="Normal 4 11 3 6" xfId="8497"/>
    <cellStyle name="Normal 4 11 3 6 2" xfId="8498"/>
    <cellStyle name="Normal 4 11 3 7" xfId="8499"/>
    <cellStyle name="Normal 4 11 3 7 2" xfId="8500"/>
    <cellStyle name="Normal 4 11 3 8" xfId="8501"/>
    <cellStyle name="Normal 4 11 3 8 2" xfId="8502"/>
    <cellStyle name="Normal 4 11 3 9" xfId="8503"/>
    <cellStyle name="Normal 4 11 3 9 2" xfId="8504"/>
    <cellStyle name="Normal 4 11 4" xfId="8505"/>
    <cellStyle name="Normal 4 11 5" xfId="8506"/>
    <cellStyle name="Normal 4 11 6" xfId="8507"/>
    <cellStyle name="Normal 4 11 6 2" xfId="8508"/>
    <cellStyle name="Normal 4 11 7" xfId="8509"/>
    <cellStyle name="Normal 4 11 7 2" xfId="8510"/>
    <cellStyle name="Normal 4 11 8" xfId="8511"/>
    <cellStyle name="Normal 4 11 8 2" xfId="8512"/>
    <cellStyle name="Normal 4 11 9" xfId="8513"/>
    <cellStyle name="Normal 4 11 9 2" xfId="8514"/>
    <cellStyle name="Normal 4 12" xfId="8515"/>
    <cellStyle name="Normal 4 12 10" xfId="8516"/>
    <cellStyle name="Normal 4 12 10 2" xfId="8517"/>
    <cellStyle name="Normal 4 12 11" xfId="8518"/>
    <cellStyle name="Normal 4 12 11 2" xfId="8519"/>
    <cellStyle name="Normal 4 12 12" xfId="8520"/>
    <cellStyle name="Normal 4 12 12 2" xfId="8521"/>
    <cellStyle name="Normal 4 12 13" xfId="8522"/>
    <cellStyle name="Normal 4 12 13 2" xfId="8523"/>
    <cellStyle name="Normal 4 12 14" xfId="8524"/>
    <cellStyle name="Normal 4 12 14 2" xfId="8525"/>
    <cellStyle name="Normal 4 12 15" xfId="8526"/>
    <cellStyle name="Normal 4 12 15 2" xfId="8527"/>
    <cellStyle name="Normal 4 12 16" xfId="8528"/>
    <cellStyle name="Normal 4 12 16 2" xfId="8529"/>
    <cellStyle name="Normal 4 12 17" xfId="8530"/>
    <cellStyle name="Normal 4 12 17 2" xfId="8531"/>
    <cellStyle name="Normal 4 12 18" xfId="8532"/>
    <cellStyle name="Normal 4 12 18 2" xfId="8533"/>
    <cellStyle name="Normal 4 12 19" xfId="8534"/>
    <cellStyle name="Normal 4 12 2" xfId="8535"/>
    <cellStyle name="Normal 4 12 2 10" xfId="8536"/>
    <cellStyle name="Normal 4 12 2 10 2" xfId="8537"/>
    <cellStyle name="Normal 4 12 2 11" xfId="8538"/>
    <cellStyle name="Normal 4 12 2 11 2" xfId="8539"/>
    <cellStyle name="Normal 4 12 2 12" xfId="8540"/>
    <cellStyle name="Normal 4 12 2 12 2" xfId="8541"/>
    <cellStyle name="Normal 4 12 2 13" xfId="8542"/>
    <cellStyle name="Normal 4 12 2 13 2" xfId="8543"/>
    <cellStyle name="Normal 4 12 2 14" xfId="8544"/>
    <cellStyle name="Normal 4 12 2 14 2" xfId="8545"/>
    <cellStyle name="Normal 4 12 2 15" xfId="8546"/>
    <cellStyle name="Normal 4 12 2 2" xfId="8547"/>
    <cellStyle name="Normal 4 12 2 2 2" xfId="8548"/>
    <cellStyle name="Normal 4 12 2 3" xfId="8549"/>
    <cellStyle name="Normal 4 12 2 3 2" xfId="8550"/>
    <cellStyle name="Normal 4 12 2 4" xfId="8551"/>
    <cellStyle name="Normal 4 12 2 4 2" xfId="8552"/>
    <cellStyle name="Normal 4 12 2 5" xfId="8553"/>
    <cellStyle name="Normal 4 12 2 5 2" xfId="8554"/>
    <cellStyle name="Normal 4 12 2 6" xfId="8555"/>
    <cellStyle name="Normal 4 12 2 6 2" xfId="8556"/>
    <cellStyle name="Normal 4 12 2 7" xfId="8557"/>
    <cellStyle name="Normal 4 12 2 7 2" xfId="8558"/>
    <cellStyle name="Normal 4 12 2 8" xfId="8559"/>
    <cellStyle name="Normal 4 12 2 8 2" xfId="8560"/>
    <cellStyle name="Normal 4 12 2 9" xfId="8561"/>
    <cellStyle name="Normal 4 12 2 9 2" xfId="8562"/>
    <cellStyle name="Normal 4 12 20" xfId="8563"/>
    <cellStyle name="Normal 4 12 3" xfId="8564"/>
    <cellStyle name="Normal 4 12 3 10" xfId="8565"/>
    <cellStyle name="Normal 4 12 3 10 2" xfId="8566"/>
    <cellStyle name="Normal 4 12 3 11" xfId="8567"/>
    <cellStyle name="Normal 4 12 3 11 2" xfId="8568"/>
    <cellStyle name="Normal 4 12 3 12" xfId="8569"/>
    <cellStyle name="Normal 4 12 3 12 2" xfId="8570"/>
    <cellStyle name="Normal 4 12 3 13" xfId="8571"/>
    <cellStyle name="Normal 4 12 3 13 2" xfId="8572"/>
    <cellStyle name="Normal 4 12 3 14" xfId="8573"/>
    <cellStyle name="Normal 4 12 3 14 2" xfId="8574"/>
    <cellStyle name="Normal 4 12 3 15" xfId="8575"/>
    <cellStyle name="Normal 4 12 3 2" xfId="8576"/>
    <cellStyle name="Normal 4 12 3 2 2" xfId="8577"/>
    <cellStyle name="Normal 4 12 3 3" xfId="8578"/>
    <cellStyle name="Normal 4 12 3 3 2" xfId="8579"/>
    <cellStyle name="Normal 4 12 3 4" xfId="8580"/>
    <cellStyle name="Normal 4 12 3 4 2" xfId="8581"/>
    <cellStyle name="Normal 4 12 3 5" xfId="8582"/>
    <cellStyle name="Normal 4 12 3 5 2" xfId="8583"/>
    <cellStyle name="Normal 4 12 3 6" xfId="8584"/>
    <cellStyle name="Normal 4 12 3 6 2" xfId="8585"/>
    <cellStyle name="Normal 4 12 3 7" xfId="8586"/>
    <cellStyle name="Normal 4 12 3 7 2" xfId="8587"/>
    <cellStyle name="Normal 4 12 3 8" xfId="8588"/>
    <cellStyle name="Normal 4 12 3 8 2" xfId="8589"/>
    <cellStyle name="Normal 4 12 3 9" xfId="8590"/>
    <cellStyle name="Normal 4 12 3 9 2" xfId="8591"/>
    <cellStyle name="Normal 4 12 4" xfId="8592"/>
    <cellStyle name="Normal 4 12 5" xfId="8593"/>
    <cellStyle name="Normal 4 12 6" xfId="8594"/>
    <cellStyle name="Normal 4 12 6 2" xfId="8595"/>
    <cellStyle name="Normal 4 12 7" xfId="8596"/>
    <cellStyle name="Normal 4 12 7 2" xfId="8597"/>
    <cellStyle name="Normal 4 12 8" xfId="8598"/>
    <cellStyle name="Normal 4 12 8 2" xfId="8599"/>
    <cellStyle name="Normal 4 12 9" xfId="8600"/>
    <cellStyle name="Normal 4 12 9 2" xfId="8601"/>
    <cellStyle name="Normal 4 13" xfId="8602"/>
    <cellStyle name="Normal 4 13 10" xfId="8603"/>
    <cellStyle name="Normal 4 13 10 2" xfId="8604"/>
    <cellStyle name="Normal 4 13 11" xfId="8605"/>
    <cellStyle name="Normal 4 13 11 2" xfId="8606"/>
    <cellStyle name="Normal 4 13 12" xfId="8607"/>
    <cellStyle name="Normal 4 13 12 2" xfId="8608"/>
    <cellStyle name="Normal 4 13 13" xfId="8609"/>
    <cellStyle name="Normal 4 13 13 2" xfId="8610"/>
    <cellStyle name="Normal 4 13 14" xfId="8611"/>
    <cellStyle name="Normal 4 13 14 2" xfId="8612"/>
    <cellStyle name="Normal 4 13 15" xfId="8613"/>
    <cellStyle name="Normal 4 13 15 2" xfId="8614"/>
    <cellStyle name="Normal 4 13 16" xfId="8615"/>
    <cellStyle name="Normal 4 13 16 2" xfId="8616"/>
    <cellStyle name="Normal 4 13 17" xfId="8617"/>
    <cellStyle name="Normal 4 13 18" xfId="8618"/>
    <cellStyle name="Normal 4 13 2" xfId="8619"/>
    <cellStyle name="Normal 4 13 2 10" xfId="8620"/>
    <cellStyle name="Normal 4 13 2 10 2" xfId="8621"/>
    <cellStyle name="Normal 4 13 2 11" xfId="8622"/>
    <cellStyle name="Normal 4 13 2 11 2" xfId="8623"/>
    <cellStyle name="Normal 4 13 2 12" xfId="8624"/>
    <cellStyle name="Normal 4 13 2 12 2" xfId="8625"/>
    <cellStyle name="Normal 4 13 2 13" xfId="8626"/>
    <cellStyle name="Normal 4 13 2 13 2" xfId="8627"/>
    <cellStyle name="Normal 4 13 2 14" xfId="8628"/>
    <cellStyle name="Normal 4 13 2 14 2" xfId="8629"/>
    <cellStyle name="Normal 4 13 2 15" xfId="8630"/>
    <cellStyle name="Normal 4 13 2 2" xfId="8631"/>
    <cellStyle name="Normal 4 13 2 2 2" xfId="8632"/>
    <cellStyle name="Normal 4 13 2 3" xfId="8633"/>
    <cellStyle name="Normal 4 13 2 3 2" xfId="8634"/>
    <cellStyle name="Normal 4 13 2 4" xfId="8635"/>
    <cellStyle name="Normal 4 13 2 4 2" xfId="8636"/>
    <cellStyle name="Normal 4 13 2 5" xfId="8637"/>
    <cellStyle name="Normal 4 13 2 5 2" xfId="8638"/>
    <cellStyle name="Normal 4 13 2 6" xfId="8639"/>
    <cellStyle name="Normal 4 13 2 6 2" xfId="8640"/>
    <cellStyle name="Normal 4 13 2 7" xfId="8641"/>
    <cellStyle name="Normal 4 13 2 7 2" xfId="8642"/>
    <cellStyle name="Normal 4 13 2 8" xfId="8643"/>
    <cellStyle name="Normal 4 13 2 8 2" xfId="8644"/>
    <cellStyle name="Normal 4 13 2 9" xfId="8645"/>
    <cellStyle name="Normal 4 13 2 9 2" xfId="8646"/>
    <cellStyle name="Normal 4 13 3" xfId="8647"/>
    <cellStyle name="Normal 4 13 3 10" xfId="8648"/>
    <cellStyle name="Normal 4 13 3 10 2" xfId="8649"/>
    <cellStyle name="Normal 4 13 3 11" xfId="8650"/>
    <cellStyle name="Normal 4 13 3 11 2" xfId="8651"/>
    <cellStyle name="Normal 4 13 3 12" xfId="8652"/>
    <cellStyle name="Normal 4 13 3 12 2" xfId="8653"/>
    <cellStyle name="Normal 4 13 3 13" xfId="8654"/>
    <cellStyle name="Normal 4 13 3 13 2" xfId="8655"/>
    <cellStyle name="Normal 4 13 3 14" xfId="8656"/>
    <cellStyle name="Normal 4 13 3 14 2" xfId="8657"/>
    <cellStyle name="Normal 4 13 3 15" xfId="8658"/>
    <cellStyle name="Normal 4 13 3 2" xfId="8659"/>
    <cellStyle name="Normal 4 13 3 2 2" xfId="8660"/>
    <cellStyle name="Normal 4 13 3 3" xfId="8661"/>
    <cellStyle name="Normal 4 13 3 3 2" xfId="8662"/>
    <cellStyle name="Normal 4 13 3 4" xfId="8663"/>
    <cellStyle name="Normal 4 13 3 4 2" xfId="8664"/>
    <cellStyle name="Normal 4 13 3 5" xfId="8665"/>
    <cellStyle name="Normal 4 13 3 5 2" xfId="8666"/>
    <cellStyle name="Normal 4 13 3 6" xfId="8667"/>
    <cellStyle name="Normal 4 13 3 6 2" xfId="8668"/>
    <cellStyle name="Normal 4 13 3 7" xfId="8669"/>
    <cellStyle name="Normal 4 13 3 7 2" xfId="8670"/>
    <cellStyle name="Normal 4 13 3 8" xfId="8671"/>
    <cellStyle name="Normal 4 13 3 8 2" xfId="8672"/>
    <cellStyle name="Normal 4 13 3 9" xfId="8673"/>
    <cellStyle name="Normal 4 13 3 9 2" xfId="8674"/>
    <cellStyle name="Normal 4 13 4" xfId="8675"/>
    <cellStyle name="Normal 4 13 4 2" xfId="8676"/>
    <cellStyle name="Normal 4 13 5" xfId="8677"/>
    <cellStyle name="Normal 4 13 5 2" xfId="8678"/>
    <cellStyle name="Normal 4 13 6" xfId="8679"/>
    <cellStyle name="Normal 4 13 6 2" xfId="8680"/>
    <cellStyle name="Normal 4 13 7" xfId="8681"/>
    <cellStyle name="Normal 4 13 7 2" xfId="8682"/>
    <cellStyle name="Normal 4 13 8" xfId="8683"/>
    <cellStyle name="Normal 4 13 8 2" xfId="8684"/>
    <cellStyle name="Normal 4 13 9" xfId="8685"/>
    <cellStyle name="Normal 4 13 9 2" xfId="8686"/>
    <cellStyle name="Normal 4 14" xfId="8687"/>
    <cellStyle name="Normal 4 14 10" xfId="8688"/>
    <cellStyle name="Normal 4 14 10 2" xfId="8689"/>
    <cellStyle name="Normal 4 14 11" xfId="8690"/>
    <cellStyle name="Normal 4 14 11 2" xfId="8691"/>
    <cellStyle name="Normal 4 14 12" xfId="8692"/>
    <cellStyle name="Normal 4 14 12 2" xfId="8693"/>
    <cellStyle name="Normal 4 14 13" xfId="8694"/>
    <cellStyle name="Normal 4 14 13 2" xfId="8695"/>
    <cellStyle name="Normal 4 14 14" xfId="8696"/>
    <cellStyle name="Normal 4 14 14 2" xfId="8697"/>
    <cellStyle name="Normal 4 14 15" xfId="8698"/>
    <cellStyle name="Normal 4 14 15 2" xfId="8699"/>
    <cellStyle name="Normal 4 14 16" xfId="8700"/>
    <cellStyle name="Normal 4 14 16 2" xfId="8701"/>
    <cellStyle name="Normal 4 14 17" xfId="8702"/>
    <cellStyle name="Normal 4 14 18" xfId="8703"/>
    <cellStyle name="Normal 4 14 2" xfId="8704"/>
    <cellStyle name="Normal 4 14 2 10" xfId="8705"/>
    <cellStyle name="Normal 4 14 2 10 2" xfId="8706"/>
    <cellStyle name="Normal 4 14 2 11" xfId="8707"/>
    <cellStyle name="Normal 4 14 2 11 2" xfId="8708"/>
    <cellStyle name="Normal 4 14 2 12" xfId="8709"/>
    <cellStyle name="Normal 4 14 2 12 2" xfId="8710"/>
    <cellStyle name="Normal 4 14 2 13" xfId="8711"/>
    <cellStyle name="Normal 4 14 2 13 2" xfId="8712"/>
    <cellStyle name="Normal 4 14 2 14" xfId="8713"/>
    <cellStyle name="Normal 4 14 2 14 2" xfId="8714"/>
    <cellStyle name="Normal 4 14 2 15" xfId="8715"/>
    <cellStyle name="Normal 4 14 2 16" xfId="8716"/>
    <cellStyle name="Normal 4 14 2 2" xfId="8717"/>
    <cellStyle name="Normal 4 14 2 2 2" xfId="8718"/>
    <cellStyle name="Normal 4 14 2 3" xfId="8719"/>
    <cellStyle name="Normal 4 14 2 3 2" xfId="8720"/>
    <cellStyle name="Normal 4 14 2 4" xfId="8721"/>
    <cellStyle name="Normal 4 14 2 4 2" xfId="8722"/>
    <cellStyle name="Normal 4 14 2 5" xfId="8723"/>
    <cellStyle name="Normal 4 14 2 5 2" xfId="8724"/>
    <cellStyle name="Normal 4 14 2 6" xfId="8725"/>
    <cellStyle name="Normal 4 14 2 6 2" xfId="8726"/>
    <cellStyle name="Normal 4 14 2 7" xfId="8727"/>
    <cellStyle name="Normal 4 14 2 7 2" xfId="8728"/>
    <cellStyle name="Normal 4 14 2 8" xfId="8729"/>
    <cellStyle name="Normal 4 14 2 8 2" xfId="8730"/>
    <cellStyle name="Normal 4 14 2 9" xfId="8731"/>
    <cellStyle name="Normal 4 14 2 9 2" xfId="8732"/>
    <cellStyle name="Normal 4 14 3" xfId="8733"/>
    <cellStyle name="Normal 4 14 3 10" xfId="8734"/>
    <cellStyle name="Normal 4 14 3 10 2" xfId="8735"/>
    <cellStyle name="Normal 4 14 3 11" xfId="8736"/>
    <cellStyle name="Normal 4 14 3 11 2" xfId="8737"/>
    <cellStyle name="Normal 4 14 3 12" xfId="8738"/>
    <cellStyle name="Normal 4 14 3 12 2" xfId="8739"/>
    <cellStyle name="Normal 4 14 3 13" xfId="8740"/>
    <cellStyle name="Normal 4 14 3 13 2" xfId="8741"/>
    <cellStyle name="Normal 4 14 3 14" xfId="8742"/>
    <cellStyle name="Normal 4 14 3 14 2" xfId="8743"/>
    <cellStyle name="Normal 4 14 3 15" xfId="8744"/>
    <cellStyle name="Normal 4 14 3 2" xfId="8745"/>
    <cellStyle name="Normal 4 14 3 2 2" xfId="8746"/>
    <cellStyle name="Normal 4 14 3 3" xfId="8747"/>
    <cellStyle name="Normal 4 14 3 3 2" xfId="8748"/>
    <cellStyle name="Normal 4 14 3 4" xfId="8749"/>
    <cellStyle name="Normal 4 14 3 4 2" xfId="8750"/>
    <cellStyle name="Normal 4 14 3 5" xfId="8751"/>
    <cellStyle name="Normal 4 14 3 5 2" xfId="8752"/>
    <cellStyle name="Normal 4 14 3 6" xfId="8753"/>
    <cellStyle name="Normal 4 14 3 6 2" xfId="8754"/>
    <cellStyle name="Normal 4 14 3 7" xfId="8755"/>
    <cellStyle name="Normal 4 14 3 7 2" xfId="8756"/>
    <cellStyle name="Normal 4 14 3 8" xfId="8757"/>
    <cellStyle name="Normal 4 14 3 8 2" xfId="8758"/>
    <cellStyle name="Normal 4 14 3 9" xfId="8759"/>
    <cellStyle name="Normal 4 14 3 9 2" xfId="8760"/>
    <cellStyle name="Normal 4 14 4" xfId="8761"/>
    <cellStyle name="Normal 4 14 4 2" xfId="8762"/>
    <cellStyle name="Normal 4 14 5" xfId="8763"/>
    <cellStyle name="Normal 4 14 5 2" xfId="8764"/>
    <cellStyle name="Normal 4 14 6" xfId="8765"/>
    <cellStyle name="Normal 4 14 6 2" xfId="8766"/>
    <cellStyle name="Normal 4 14 7" xfId="8767"/>
    <cellStyle name="Normal 4 14 7 2" xfId="8768"/>
    <cellStyle name="Normal 4 14 8" xfId="8769"/>
    <cellStyle name="Normal 4 14 8 2" xfId="8770"/>
    <cellStyle name="Normal 4 14 9" xfId="8771"/>
    <cellStyle name="Normal 4 14 9 2" xfId="8772"/>
    <cellStyle name="Normal 4 15" xfId="8773"/>
    <cellStyle name="Normal 4 15 10" xfId="8774"/>
    <cellStyle name="Normal 4 15 10 2" xfId="8775"/>
    <cellStyle name="Normal 4 15 11" xfId="8776"/>
    <cellStyle name="Normal 4 15 11 2" xfId="8777"/>
    <cellStyle name="Normal 4 15 12" xfId="8778"/>
    <cellStyle name="Normal 4 15 12 2" xfId="8779"/>
    <cellStyle name="Normal 4 15 13" xfId="8780"/>
    <cellStyle name="Normal 4 15 13 2" xfId="8781"/>
    <cellStyle name="Normal 4 15 14" xfId="8782"/>
    <cellStyle name="Normal 4 15 14 2" xfId="8783"/>
    <cellStyle name="Normal 4 15 15" xfId="8784"/>
    <cellStyle name="Normal 4 15 15 2" xfId="8785"/>
    <cellStyle name="Normal 4 15 16" xfId="8786"/>
    <cellStyle name="Normal 4 15 16 2" xfId="8787"/>
    <cellStyle name="Normal 4 15 17" xfId="8788"/>
    <cellStyle name="Normal 4 15 18" xfId="8789"/>
    <cellStyle name="Normal 4 15 2" xfId="8790"/>
    <cellStyle name="Normal 4 15 2 10" xfId="8791"/>
    <cellStyle name="Normal 4 15 2 10 2" xfId="8792"/>
    <cellStyle name="Normal 4 15 2 11" xfId="8793"/>
    <cellStyle name="Normal 4 15 2 11 2" xfId="8794"/>
    <cellStyle name="Normal 4 15 2 12" xfId="8795"/>
    <cellStyle name="Normal 4 15 2 12 2" xfId="8796"/>
    <cellStyle name="Normal 4 15 2 13" xfId="8797"/>
    <cellStyle name="Normal 4 15 2 13 2" xfId="8798"/>
    <cellStyle name="Normal 4 15 2 14" xfId="8799"/>
    <cellStyle name="Normal 4 15 2 14 2" xfId="8800"/>
    <cellStyle name="Normal 4 15 2 15" xfId="8801"/>
    <cellStyle name="Normal 4 15 2 16" xfId="8802"/>
    <cellStyle name="Normal 4 15 2 2" xfId="8803"/>
    <cellStyle name="Normal 4 15 2 2 2" xfId="8804"/>
    <cellStyle name="Normal 4 15 2 3" xfId="8805"/>
    <cellStyle name="Normal 4 15 2 3 2" xfId="8806"/>
    <cellStyle name="Normal 4 15 2 4" xfId="8807"/>
    <cellStyle name="Normal 4 15 2 4 2" xfId="8808"/>
    <cellStyle name="Normal 4 15 2 5" xfId="8809"/>
    <cellStyle name="Normal 4 15 2 5 2" xfId="8810"/>
    <cellStyle name="Normal 4 15 2 6" xfId="8811"/>
    <cellStyle name="Normal 4 15 2 6 2" xfId="8812"/>
    <cellStyle name="Normal 4 15 2 7" xfId="8813"/>
    <cellStyle name="Normal 4 15 2 7 2" xfId="8814"/>
    <cellStyle name="Normal 4 15 2 8" xfId="8815"/>
    <cellStyle name="Normal 4 15 2 8 2" xfId="8816"/>
    <cellStyle name="Normal 4 15 2 9" xfId="8817"/>
    <cellStyle name="Normal 4 15 2 9 2" xfId="8818"/>
    <cellStyle name="Normal 4 15 3" xfId="8819"/>
    <cellStyle name="Normal 4 15 3 10" xfId="8820"/>
    <cellStyle name="Normal 4 15 3 10 2" xfId="8821"/>
    <cellStyle name="Normal 4 15 3 11" xfId="8822"/>
    <cellStyle name="Normal 4 15 3 11 2" xfId="8823"/>
    <cellStyle name="Normal 4 15 3 12" xfId="8824"/>
    <cellStyle name="Normal 4 15 3 12 2" xfId="8825"/>
    <cellStyle name="Normal 4 15 3 13" xfId="8826"/>
    <cellStyle name="Normal 4 15 3 13 2" xfId="8827"/>
    <cellStyle name="Normal 4 15 3 14" xfId="8828"/>
    <cellStyle name="Normal 4 15 3 14 2" xfId="8829"/>
    <cellStyle name="Normal 4 15 3 15" xfId="8830"/>
    <cellStyle name="Normal 4 15 3 2" xfId="8831"/>
    <cellStyle name="Normal 4 15 3 2 2" xfId="8832"/>
    <cellStyle name="Normal 4 15 3 3" xfId="8833"/>
    <cellStyle name="Normal 4 15 3 3 2" xfId="8834"/>
    <cellStyle name="Normal 4 15 3 4" xfId="8835"/>
    <cellStyle name="Normal 4 15 3 4 2" xfId="8836"/>
    <cellStyle name="Normal 4 15 3 5" xfId="8837"/>
    <cellStyle name="Normal 4 15 3 5 2" xfId="8838"/>
    <cellStyle name="Normal 4 15 3 6" xfId="8839"/>
    <cellStyle name="Normal 4 15 3 6 2" xfId="8840"/>
    <cellStyle name="Normal 4 15 3 7" xfId="8841"/>
    <cellStyle name="Normal 4 15 3 7 2" xfId="8842"/>
    <cellStyle name="Normal 4 15 3 8" xfId="8843"/>
    <cellStyle name="Normal 4 15 3 8 2" xfId="8844"/>
    <cellStyle name="Normal 4 15 3 9" xfId="8845"/>
    <cellStyle name="Normal 4 15 3 9 2" xfId="8846"/>
    <cellStyle name="Normal 4 15 4" xfId="8847"/>
    <cellStyle name="Normal 4 15 4 2" xfId="8848"/>
    <cellStyle name="Normal 4 15 5" xfId="8849"/>
    <cellStyle name="Normal 4 15 5 2" xfId="8850"/>
    <cellStyle name="Normal 4 15 6" xfId="8851"/>
    <cellStyle name="Normal 4 15 6 2" xfId="8852"/>
    <cellStyle name="Normal 4 15 7" xfId="8853"/>
    <cellStyle name="Normal 4 15 7 2" xfId="8854"/>
    <cellStyle name="Normal 4 15 8" xfId="8855"/>
    <cellStyle name="Normal 4 15 8 2" xfId="8856"/>
    <cellStyle name="Normal 4 15 9" xfId="8857"/>
    <cellStyle name="Normal 4 15 9 2" xfId="8858"/>
    <cellStyle name="Normal 4 16" xfId="8859"/>
    <cellStyle name="Normal 4 16 10" xfId="8860"/>
    <cellStyle name="Normal 4 16 10 2" xfId="8861"/>
    <cellStyle name="Normal 4 16 11" xfId="8862"/>
    <cellStyle name="Normal 4 16 11 2" xfId="8863"/>
    <cellStyle name="Normal 4 16 12" xfId="8864"/>
    <cellStyle name="Normal 4 16 12 2" xfId="8865"/>
    <cellStyle name="Normal 4 16 13" xfId="8866"/>
    <cellStyle name="Normal 4 16 13 2" xfId="8867"/>
    <cellStyle name="Normal 4 16 14" xfId="8868"/>
    <cellStyle name="Normal 4 16 14 2" xfId="8869"/>
    <cellStyle name="Normal 4 16 15" xfId="8870"/>
    <cellStyle name="Normal 4 16 15 2" xfId="8871"/>
    <cellStyle name="Normal 4 16 16" xfId="8872"/>
    <cellStyle name="Normal 4 16 16 2" xfId="8873"/>
    <cellStyle name="Normal 4 16 17" xfId="8874"/>
    <cellStyle name="Normal 4 16 18" xfId="8875"/>
    <cellStyle name="Normal 4 16 2" xfId="8876"/>
    <cellStyle name="Normal 4 16 2 10" xfId="8877"/>
    <cellStyle name="Normal 4 16 2 10 2" xfId="8878"/>
    <cellStyle name="Normal 4 16 2 11" xfId="8879"/>
    <cellStyle name="Normal 4 16 2 11 2" xfId="8880"/>
    <cellStyle name="Normal 4 16 2 12" xfId="8881"/>
    <cellStyle name="Normal 4 16 2 12 2" xfId="8882"/>
    <cellStyle name="Normal 4 16 2 13" xfId="8883"/>
    <cellStyle name="Normal 4 16 2 13 2" xfId="8884"/>
    <cellStyle name="Normal 4 16 2 14" xfId="8885"/>
    <cellStyle name="Normal 4 16 2 14 2" xfId="8886"/>
    <cellStyle name="Normal 4 16 2 15" xfId="8887"/>
    <cellStyle name="Normal 4 16 2 16" xfId="8888"/>
    <cellStyle name="Normal 4 16 2 2" xfId="8889"/>
    <cellStyle name="Normal 4 16 2 2 2" xfId="8890"/>
    <cellStyle name="Normal 4 16 2 3" xfId="8891"/>
    <cellStyle name="Normal 4 16 2 3 2" xfId="8892"/>
    <cellStyle name="Normal 4 16 2 4" xfId="8893"/>
    <cellStyle name="Normal 4 16 2 4 2" xfId="8894"/>
    <cellStyle name="Normal 4 16 2 5" xfId="8895"/>
    <cellStyle name="Normal 4 16 2 5 2" xfId="8896"/>
    <cellStyle name="Normal 4 16 2 6" xfId="8897"/>
    <cellStyle name="Normal 4 16 2 6 2" xfId="8898"/>
    <cellStyle name="Normal 4 16 2 7" xfId="8899"/>
    <cellStyle name="Normal 4 16 2 7 2" xfId="8900"/>
    <cellStyle name="Normal 4 16 2 8" xfId="8901"/>
    <cellStyle name="Normal 4 16 2 8 2" xfId="8902"/>
    <cellStyle name="Normal 4 16 2 9" xfId="8903"/>
    <cellStyle name="Normal 4 16 2 9 2" xfId="8904"/>
    <cellStyle name="Normal 4 16 3" xfId="8905"/>
    <cellStyle name="Normal 4 16 3 10" xfId="8906"/>
    <cellStyle name="Normal 4 16 3 10 2" xfId="8907"/>
    <cellStyle name="Normal 4 16 3 11" xfId="8908"/>
    <cellStyle name="Normal 4 16 3 11 2" xfId="8909"/>
    <cellStyle name="Normal 4 16 3 12" xfId="8910"/>
    <cellStyle name="Normal 4 16 3 12 2" xfId="8911"/>
    <cellStyle name="Normal 4 16 3 13" xfId="8912"/>
    <cellStyle name="Normal 4 16 3 13 2" xfId="8913"/>
    <cellStyle name="Normal 4 16 3 14" xfId="8914"/>
    <cellStyle name="Normal 4 16 3 14 2" xfId="8915"/>
    <cellStyle name="Normal 4 16 3 15" xfId="8916"/>
    <cellStyle name="Normal 4 16 3 2" xfId="8917"/>
    <cellStyle name="Normal 4 16 3 2 2" xfId="8918"/>
    <cellStyle name="Normal 4 16 3 3" xfId="8919"/>
    <cellStyle name="Normal 4 16 3 3 2" xfId="8920"/>
    <cellStyle name="Normal 4 16 3 4" xfId="8921"/>
    <cellStyle name="Normal 4 16 3 4 2" xfId="8922"/>
    <cellStyle name="Normal 4 16 3 5" xfId="8923"/>
    <cellStyle name="Normal 4 16 3 5 2" xfId="8924"/>
    <cellStyle name="Normal 4 16 3 6" xfId="8925"/>
    <cellStyle name="Normal 4 16 3 6 2" xfId="8926"/>
    <cellStyle name="Normal 4 16 3 7" xfId="8927"/>
    <cellStyle name="Normal 4 16 3 7 2" xfId="8928"/>
    <cellStyle name="Normal 4 16 3 8" xfId="8929"/>
    <cellStyle name="Normal 4 16 3 8 2" xfId="8930"/>
    <cellStyle name="Normal 4 16 3 9" xfId="8931"/>
    <cellStyle name="Normal 4 16 3 9 2" xfId="8932"/>
    <cellStyle name="Normal 4 16 4" xfId="8933"/>
    <cellStyle name="Normal 4 16 4 2" xfId="8934"/>
    <cellStyle name="Normal 4 16 5" xfId="8935"/>
    <cellStyle name="Normal 4 16 5 2" xfId="8936"/>
    <cellStyle name="Normal 4 16 6" xfId="8937"/>
    <cellStyle name="Normal 4 16 6 2" xfId="8938"/>
    <cellStyle name="Normal 4 16 7" xfId="8939"/>
    <cellStyle name="Normal 4 16 7 2" xfId="8940"/>
    <cellStyle name="Normal 4 16 8" xfId="8941"/>
    <cellStyle name="Normal 4 16 8 2" xfId="8942"/>
    <cellStyle name="Normal 4 16 9" xfId="8943"/>
    <cellStyle name="Normal 4 16 9 2" xfId="8944"/>
    <cellStyle name="Normal 4 17" xfId="8945"/>
    <cellStyle name="Normal 4 17 10" xfId="8946"/>
    <cellStyle name="Normal 4 17 10 2" xfId="8947"/>
    <cellStyle name="Normal 4 17 11" xfId="8948"/>
    <cellStyle name="Normal 4 17 11 2" xfId="8949"/>
    <cellStyle name="Normal 4 17 12" xfId="8950"/>
    <cellStyle name="Normal 4 17 12 2" xfId="8951"/>
    <cellStyle name="Normal 4 17 13" xfId="8952"/>
    <cellStyle name="Normal 4 17 13 2" xfId="8953"/>
    <cellStyle name="Normal 4 17 14" xfId="8954"/>
    <cellStyle name="Normal 4 17 14 2" xfId="8955"/>
    <cellStyle name="Normal 4 17 15" xfId="8956"/>
    <cellStyle name="Normal 4 17 15 2" xfId="8957"/>
    <cellStyle name="Normal 4 17 16" xfId="8958"/>
    <cellStyle name="Normal 4 17 16 2" xfId="8959"/>
    <cellStyle name="Normal 4 17 17" xfId="8960"/>
    <cellStyle name="Normal 4 17 18" xfId="8961"/>
    <cellStyle name="Normal 4 17 2" xfId="8962"/>
    <cellStyle name="Normal 4 17 2 10" xfId="8963"/>
    <cellStyle name="Normal 4 17 2 10 2" xfId="8964"/>
    <cellStyle name="Normal 4 17 2 11" xfId="8965"/>
    <cellStyle name="Normal 4 17 2 11 2" xfId="8966"/>
    <cellStyle name="Normal 4 17 2 12" xfId="8967"/>
    <cellStyle name="Normal 4 17 2 12 2" xfId="8968"/>
    <cellStyle name="Normal 4 17 2 13" xfId="8969"/>
    <cellStyle name="Normal 4 17 2 13 2" xfId="8970"/>
    <cellStyle name="Normal 4 17 2 14" xfId="8971"/>
    <cellStyle name="Normal 4 17 2 14 2" xfId="8972"/>
    <cellStyle name="Normal 4 17 2 15" xfId="8973"/>
    <cellStyle name="Normal 4 17 2 16" xfId="8974"/>
    <cellStyle name="Normal 4 17 2 2" xfId="8975"/>
    <cellStyle name="Normal 4 17 2 2 2" xfId="8976"/>
    <cellStyle name="Normal 4 17 2 3" xfId="8977"/>
    <cellStyle name="Normal 4 17 2 3 2" xfId="8978"/>
    <cellStyle name="Normal 4 17 2 4" xfId="8979"/>
    <cellStyle name="Normal 4 17 2 4 2" xfId="8980"/>
    <cellStyle name="Normal 4 17 2 5" xfId="8981"/>
    <cellStyle name="Normal 4 17 2 5 2" xfId="8982"/>
    <cellStyle name="Normal 4 17 2 6" xfId="8983"/>
    <cellStyle name="Normal 4 17 2 6 2" xfId="8984"/>
    <cellStyle name="Normal 4 17 2 7" xfId="8985"/>
    <cellStyle name="Normal 4 17 2 7 2" xfId="8986"/>
    <cellStyle name="Normal 4 17 2 8" xfId="8987"/>
    <cellStyle name="Normal 4 17 2 8 2" xfId="8988"/>
    <cellStyle name="Normal 4 17 2 9" xfId="8989"/>
    <cellStyle name="Normal 4 17 2 9 2" xfId="8990"/>
    <cellStyle name="Normal 4 17 3" xfId="8991"/>
    <cellStyle name="Normal 4 17 3 10" xfId="8992"/>
    <cellStyle name="Normal 4 17 3 10 2" xfId="8993"/>
    <cellStyle name="Normal 4 17 3 11" xfId="8994"/>
    <cellStyle name="Normal 4 17 3 11 2" xfId="8995"/>
    <cellStyle name="Normal 4 17 3 12" xfId="8996"/>
    <cellStyle name="Normal 4 17 3 12 2" xfId="8997"/>
    <cellStyle name="Normal 4 17 3 13" xfId="8998"/>
    <cellStyle name="Normal 4 17 3 13 2" xfId="8999"/>
    <cellStyle name="Normal 4 17 3 14" xfId="9000"/>
    <cellStyle name="Normal 4 17 3 14 2" xfId="9001"/>
    <cellStyle name="Normal 4 17 3 15" xfId="9002"/>
    <cellStyle name="Normal 4 17 3 2" xfId="9003"/>
    <cellStyle name="Normal 4 17 3 2 2" xfId="9004"/>
    <cellStyle name="Normal 4 17 3 3" xfId="9005"/>
    <cellStyle name="Normal 4 17 3 3 2" xfId="9006"/>
    <cellStyle name="Normal 4 17 3 4" xfId="9007"/>
    <cellStyle name="Normal 4 17 3 4 2" xfId="9008"/>
    <cellStyle name="Normal 4 17 3 5" xfId="9009"/>
    <cellStyle name="Normal 4 17 3 5 2" xfId="9010"/>
    <cellStyle name="Normal 4 17 3 6" xfId="9011"/>
    <cellStyle name="Normal 4 17 3 6 2" xfId="9012"/>
    <cellStyle name="Normal 4 17 3 7" xfId="9013"/>
    <cellStyle name="Normal 4 17 3 7 2" xfId="9014"/>
    <cellStyle name="Normal 4 17 3 8" xfId="9015"/>
    <cellStyle name="Normal 4 17 3 8 2" xfId="9016"/>
    <cellStyle name="Normal 4 17 3 9" xfId="9017"/>
    <cellStyle name="Normal 4 17 3 9 2" xfId="9018"/>
    <cellStyle name="Normal 4 17 4" xfId="9019"/>
    <cellStyle name="Normal 4 17 4 2" xfId="9020"/>
    <cellStyle name="Normal 4 17 5" xfId="9021"/>
    <cellStyle name="Normal 4 17 5 2" xfId="9022"/>
    <cellStyle name="Normal 4 17 6" xfId="9023"/>
    <cellStyle name="Normal 4 17 6 2" xfId="9024"/>
    <cellStyle name="Normal 4 17 7" xfId="9025"/>
    <cellStyle name="Normal 4 17 7 2" xfId="9026"/>
    <cellStyle name="Normal 4 17 8" xfId="9027"/>
    <cellStyle name="Normal 4 17 8 2" xfId="9028"/>
    <cellStyle name="Normal 4 17 9" xfId="9029"/>
    <cellStyle name="Normal 4 17 9 2" xfId="9030"/>
    <cellStyle name="Normal 4 18" xfId="9031"/>
    <cellStyle name="Normal 4 18 10" xfId="9032"/>
    <cellStyle name="Normal 4 18 10 2" xfId="9033"/>
    <cellStyle name="Normal 4 18 11" xfId="9034"/>
    <cellStyle name="Normal 4 18 11 2" xfId="9035"/>
    <cellStyle name="Normal 4 18 12" xfId="9036"/>
    <cellStyle name="Normal 4 18 12 2" xfId="9037"/>
    <cellStyle name="Normal 4 18 13" xfId="9038"/>
    <cellStyle name="Normal 4 18 13 2" xfId="9039"/>
    <cellStyle name="Normal 4 18 14" xfId="9040"/>
    <cellStyle name="Normal 4 18 14 2" xfId="9041"/>
    <cellStyle name="Normal 4 18 15" xfId="9042"/>
    <cellStyle name="Normal 4 18 15 2" xfId="9043"/>
    <cellStyle name="Normal 4 18 16" xfId="9044"/>
    <cellStyle name="Normal 4 18 16 2" xfId="9045"/>
    <cellStyle name="Normal 4 18 17" xfId="9046"/>
    <cellStyle name="Normal 4 18 18" xfId="9047"/>
    <cellStyle name="Normal 4 18 2" xfId="9048"/>
    <cellStyle name="Normal 4 18 2 10" xfId="9049"/>
    <cellStyle name="Normal 4 18 2 10 2" xfId="9050"/>
    <cellStyle name="Normal 4 18 2 11" xfId="9051"/>
    <cellStyle name="Normal 4 18 2 11 2" xfId="9052"/>
    <cellStyle name="Normal 4 18 2 12" xfId="9053"/>
    <cellStyle name="Normal 4 18 2 12 2" xfId="9054"/>
    <cellStyle name="Normal 4 18 2 13" xfId="9055"/>
    <cellStyle name="Normal 4 18 2 13 2" xfId="9056"/>
    <cellStyle name="Normal 4 18 2 14" xfId="9057"/>
    <cellStyle name="Normal 4 18 2 14 2" xfId="9058"/>
    <cellStyle name="Normal 4 18 2 15" xfId="9059"/>
    <cellStyle name="Normal 4 18 2 16" xfId="9060"/>
    <cellStyle name="Normal 4 18 2 2" xfId="9061"/>
    <cellStyle name="Normal 4 18 2 2 2" xfId="9062"/>
    <cellStyle name="Normal 4 18 2 3" xfId="9063"/>
    <cellStyle name="Normal 4 18 2 3 2" xfId="9064"/>
    <cellStyle name="Normal 4 18 2 4" xfId="9065"/>
    <cellStyle name="Normal 4 18 2 4 2" xfId="9066"/>
    <cellStyle name="Normal 4 18 2 5" xfId="9067"/>
    <cellStyle name="Normal 4 18 2 5 2" xfId="9068"/>
    <cellStyle name="Normal 4 18 2 6" xfId="9069"/>
    <cellStyle name="Normal 4 18 2 6 2" xfId="9070"/>
    <cellStyle name="Normal 4 18 2 7" xfId="9071"/>
    <cellStyle name="Normal 4 18 2 7 2" xfId="9072"/>
    <cellStyle name="Normal 4 18 2 8" xfId="9073"/>
    <cellStyle name="Normal 4 18 2 8 2" xfId="9074"/>
    <cellStyle name="Normal 4 18 2 9" xfId="9075"/>
    <cellStyle name="Normal 4 18 2 9 2" xfId="9076"/>
    <cellStyle name="Normal 4 18 3" xfId="9077"/>
    <cellStyle name="Normal 4 18 3 10" xfId="9078"/>
    <cellStyle name="Normal 4 18 3 10 2" xfId="9079"/>
    <cellStyle name="Normal 4 18 3 11" xfId="9080"/>
    <cellStyle name="Normal 4 18 3 11 2" xfId="9081"/>
    <cellStyle name="Normal 4 18 3 12" xfId="9082"/>
    <cellStyle name="Normal 4 18 3 12 2" xfId="9083"/>
    <cellStyle name="Normal 4 18 3 13" xfId="9084"/>
    <cellStyle name="Normal 4 18 3 13 2" xfId="9085"/>
    <cellStyle name="Normal 4 18 3 14" xfId="9086"/>
    <cellStyle name="Normal 4 18 3 14 2" xfId="9087"/>
    <cellStyle name="Normal 4 18 3 15" xfId="9088"/>
    <cellStyle name="Normal 4 18 3 2" xfId="9089"/>
    <cellStyle name="Normal 4 18 3 2 2" xfId="9090"/>
    <cellStyle name="Normal 4 18 3 3" xfId="9091"/>
    <cellStyle name="Normal 4 18 3 3 2" xfId="9092"/>
    <cellStyle name="Normal 4 18 3 4" xfId="9093"/>
    <cellStyle name="Normal 4 18 3 4 2" xfId="9094"/>
    <cellStyle name="Normal 4 18 3 5" xfId="9095"/>
    <cellStyle name="Normal 4 18 3 5 2" xfId="9096"/>
    <cellStyle name="Normal 4 18 3 6" xfId="9097"/>
    <cellStyle name="Normal 4 18 3 6 2" xfId="9098"/>
    <cellStyle name="Normal 4 18 3 7" xfId="9099"/>
    <cellStyle name="Normal 4 18 3 7 2" xfId="9100"/>
    <cellStyle name="Normal 4 18 3 8" xfId="9101"/>
    <cellStyle name="Normal 4 18 3 8 2" xfId="9102"/>
    <cellStyle name="Normal 4 18 3 9" xfId="9103"/>
    <cellStyle name="Normal 4 18 3 9 2" xfId="9104"/>
    <cellStyle name="Normal 4 18 4" xfId="9105"/>
    <cellStyle name="Normal 4 18 4 2" xfId="9106"/>
    <cellStyle name="Normal 4 18 5" xfId="9107"/>
    <cellStyle name="Normal 4 18 5 2" xfId="9108"/>
    <cellStyle name="Normal 4 18 6" xfId="9109"/>
    <cellStyle name="Normal 4 18 6 2" xfId="9110"/>
    <cellStyle name="Normal 4 18 7" xfId="9111"/>
    <cellStyle name="Normal 4 18 7 2" xfId="9112"/>
    <cellStyle name="Normal 4 18 8" xfId="9113"/>
    <cellStyle name="Normal 4 18 8 2" xfId="9114"/>
    <cellStyle name="Normal 4 18 9" xfId="9115"/>
    <cellStyle name="Normal 4 18 9 2" xfId="9116"/>
    <cellStyle name="Normal 4 19" xfId="9117"/>
    <cellStyle name="Normal 4 19 10" xfId="9118"/>
    <cellStyle name="Normal 4 19 10 2" xfId="9119"/>
    <cellStyle name="Normal 4 19 11" xfId="9120"/>
    <cellStyle name="Normal 4 19 11 2" xfId="9121"/>
    <cellStyle name="Normal 4 19 12" xfId="9122"/>
    <cellStyle name="Normal 4 19 12 2" xfId="9123"/>
    <cellStyle name="Normal 4 19 13" xfId="9124"/>
    <cellStyle name="Normal 4 19 13 2" xfId="9125"/>
    <cellStyle name="Normal 4 19 14" xfId="9126"/>
    <cellStyle name="Normal 4 19 14 2" xfId="9127"/>
    <cellStyle name="Normal 4 19 15" xfId="9128"/>
    <cellStyle name="Normal 4 19 15 2" xfId="9129"/>
    <cellStyle name="Normal 4 19 16" xfId="9130"/>
    <cellStyle name="Normal 4 19 16 2" xfId="9131"/>
    <cellStyle name="Normal 4 19 17" xfId="9132"/>
    <cellStyle name="Normal 4 19 18" xfId="9133"/>
    <cellStyle name="Normal 4 19 2" xfId="9134"/>
    <cellStyle name="Normal 4 19 2 10" xfId="9135"/>
    <cellStyle name="Normal 4 19 2 10 2" xfId="9136"/>
    <cellStyle name="Normal 4 19 2 11" xfId="9137"/>
    <cellStyle name="Normal 4 19 2 11 2" xfId="9138"/>
    <cellStyle name="Normal 4 19 2 12" xfId="9139"/>
    <cellStyle name="Normal 4 19 2 12 2" xfId="9140"/>
    <cellStyle name="Normal 4 19 2 13" xfId="9141"/>
    <cellStyle name="Normal 4 19 2 13 2" xfId="9142"/>
    <cellStyle name="Normal 4 19 2 14" xfId="9143"/>
    <cellStyle name="Normal 4 19 2 14 2" xfId="9144"/>
    <cellStyle name="Normal 4 19 2 15" xfId="9145"/>
    <cellStyle name="Normal 4 19 2 16" xfId="9146"/>
    <cellStyle name="Normal 4 19 2 2" xfId="9147"/>
    <cellStyle name="Normal 4 19 2 2 2" xfId="9148"/>
    <cellStyle name="Normal 4 19 2 3" xfId="9149"/>
    <cellStyle name="Normal 4 19 2 3 2" xfId="9150"/>
    <cellStyle name="Normal 4 19 2 4" xfId="9151"/>
    <cellStyle name="Normal 4 19 2 4 2" xfId="9152"/>
    <cellStyle name="Normal 4 19 2 5" xfId="9153"/>
    <cellStyle name="Normal 4 19 2 5 2" xfId="9154"/>
    <cellStyle name="Normal 4 19 2 6" xfId="9155"/>
    <cellStyle name="Normal 4 19 2 6 2" xfId="9156"/>
    <cellStyle name="Normal 4 19 2 7" xfId="9157"/>
    <cellStyle name="Normal 4 19 2 7 2" xfId="9158"/>
    <cellStyle name="Normal 4 19 2 8" xfId="9159"/>
    <cellStyle name="Normal 4 19 2 8 2" xfId="9160"/>
    <cellStyle name="Normal 4 19 2 9" xfId="9161"/>
    <cellStyle name="Normal 4 19 2 9 2" xfId="9162"/>
    <cellStyle name="Normal 4 19 3" xfId="9163"/>
    <cellStyle name="Normal 4 19 3 10" xfId="9164"/>
    <cellStyle name="Normal 4 19 3 10 2" xfId="9165"/>
    <cellStyle name="Normal 4 19 3 11" xfId="9166"/>
    <cellStyle name="Normal 4 19 3 11 2" xfId="9167"/>
    <cellStyle name="Normal 4 19 3 12" xfId="9168"/>
    <cellStyle name="Normal 4 19 3 12 2" xfId="9169"/>
    <cellStyle name="Normal 4 19 3 13" xfId="9170"/>
    <cellStyle name="Normal 4 19 3 13 2" xfId="9171"/>
    <cellStyle name="Normal 4 19 3 14" xfId="9172"/>
    <cellStyle name="Normal 4 19 3 14 2" xfId="9173"/>
    <cellStyle name="Normal 4 19 3 15" xfId="9174"/>
    <cellStyle name="Normal 4 19 3 2" xfId="9175"/>
    <cellStyle name="Normal 4 19 3 2 2" xfId="9176"/>
    <cellStyle name="Normal 4 19 3 3" xfId="9177"/>
    <cellStyle name="Normal 4 19 3 3 2" xfId="9178"/>
    <cellStyle name="Normal 4 19 3 4" xfId="9179"/>
    <cellStyle name="Normal 4 19 3 4 2" xfId="9180"/>
    <cellStyle name="Normal 4 19 3 5" xfId="9181"/>
    <cellStyle name="Normal 4 19 3 5 2" xfId="9182"/>
    <cellStyle name="Normal 4 19 3 6" xfId="9183"/>
    <cellStyle name="Normal 4 19 3 6 2" xfId="9184"/>
    <cellStyle name="Normal 4 19 3 7" xfId="9185"/>
    <cellStyle name="Normal 4 19 3 7 2" xfId="9186"/>
    <cellStyle name="Normal 4 19 3 8" xfId="9187"/>
    <cellStyle name="Normal 4 19 3 8 2" xfId="9188"/>
    <cellStyle name="Normal 4 19 3 9" xfId="9189"/>
    <cellStyle name="Normal 4 19 3 9 2" xfId="9190"/>
    <cellStyle name="Normal 4 19 4" xfId="9191"/>
    <cellStyle name="Normal 4 19 4 2" xfId="9192"/>
    <cellStyle name="Normal 4 19 5" xfId="9193"/>
    <cellStyle name="Normal 4 19 5 2" xfId="9194"/>
    <cellStyle name="Normal 4 19 6" xfId="9195"/>
    <cellStyle name="Normal 4 19 6 2" xfId="9196"/>
    <cellStyle name="Normal 4 19 7" xfId="9197"/>
    <cellStyle name="Normal 4 19 7 2" xfId="9198"/>
    <cellStyle name="Normal 4 19 8" xfId="9199"/>
    <cellStyle name="Normal 4 19 8 2" xfId="9200"/>
    <cellStyle name="Normal 4 19 9" xfId="9201"/>
    <cellStyle name="Normal 4 19 9 2" xfId="9202"/>
    <cellStyle name="Normal 4 2" xfId="30"/>
    <cellStyle name="Normal 4 2 10" xfId="9203"/>
    <cellStyle name="Normal 4 2 11" xfId="9204"/>
    <cellStyle name="Normal 4 2 11 2" xfId="9205"/>
    <cellStyle name="Normal 4 2 11 2 10" xfId="9206"/>
    <cellStyle name="Normal 4 2 11 2 10 2" xfId="9207"/>
    <cellStyle name="Normal 4 2 11 2 11" xfId="9208"/>
    <cellStyle name="Normal 4 2 11 2 11 2" xfId="9209"/>
    <cellStyle name="Normal 4 2 11 2 12" xfId="9210"/>
    <cellStyle name="Normal 4 2 11 2 12 2" xfId="9211"/>
    <cellStyle name="Normal 4 2 11 2 13" xfId="9212"/>
    <cellStyle name="Normal 4 2 11 2 13 2" xfId="9213"/>
    <cellStyle name="Normal 4 2 11 2 14" xfId="9214"/>
    <cellStyle name="Normal 4 2 11 2 14 2" xfId="9215"/>
    <cellStyle name="Normal 4 2 11 2 15" xfId="9216"/>
    <cellStyle name="Normal 4 2 11 2 15 2" xfId="9217"/>
    <cellStyle name="Normal 4 2 11 2 16" xfId="9218"/>
    <cellStyle name="Normal 4 2 11 2 16 2" xfId="9219"/>
    <cellStyle name="Normal 4 2 11 2 17" xfId="9220"/>
    <cellStyle name="Normal 4 2 11 2 18" xfId="9221"/>
    <cellStyle name="Normal 4 2 11 2 2" xfId="9222"/>
    <cellStyle name="Normal 4 2 11 2 2 2" xfId="9223"/>
    <cellStyle name="Normal 4 2 11 2 3" xfId="9224"/>
    <cellStyle name="Normal 4 2 11 2 3 2" xfId="9225"/>
    <cellStyle name="Normal 4 2 11 2 4" xfId="9226"/>
    <cellStyle name="Normal 4 2 11 2 4 2" xfId="9227"/>
    <cellStyle name="Normal 4 2 11 2 5" xfId="9228"/>
    <cellStyle name="Normal 4 2 11 2 5 2" xfId="9229"/>
    <cellStyle name="Normal 4 2 11 2 6" xfId="9230"/>
    <cellStyle name="Normal 4 2 11 2 6 2" xfId="9231"/>
    <cellStyle name="Normal 4 2 11 2 7" xfId="9232"/>
    <cellStyle name="Normal 4 2 11 2 7 2" xfId="9233"/>
    <cellStyle name="Normal 4 2 11 2 8" xfId="9234"/>
    <cellStyle name="Normal 4 2 11 2 8 2" xfId="9235"/>
    <cellStyle name="Normal 4 2 11 2 9" xfId="9236"/>
    <cellStyle name="Normal 4 2 11 2 9 2" xfId="9237"/>
    <cellStyle name="Normal 4 2 11 3" xfId="9238"/>
    <cellStyle name="Normal 4 2 11 3 10" xfId="9239"/>
    <cellStyle name="Normal 4 2 11 3 10 2" xfId="9240"/>
    <cellStyle name="Normal 4 2 11 3 11" xfId="9241"/>
    <cellStyle name="Normal 4 2 11 3 11 2" xfId="9242"/>
    <cellStyle name="Normal 4 2 11 3 12" xfId="9243"/>
    <cellStyle name="Normal 4 2 11 3 12 2" xfId="9244"/>
    <cellStyle name="Normal 4 2 11 3 13" xfId="9245"/>
    <cellStyle name="Normal 4 2 11 3 13 2" xfId="9246"/>
    <cellStyle name="Normal 4 2 11 3 14" xfId="9247"/>
    <cellStyle name="Normal 4 2 11 3 14 2" xfId="9248"/>
    <cellStyle name="Normal 4 2 11 3 15" xfId="9249"/>
    <cellStyle name="Normal 4 2 11 3 15 2" xfId="9250"/>
    <cellStyle name="Normal 4 2 11 3 16" xfId="9251"/>
    <cellStyle name="Normal 4 2 11 3 16 2" xfId="9252"/>
    <cellStyle name="Normal 4 2 11 3 17" xfId="9253"/>
    <cellStyle name="Normal 4 2 11 3 18" xfId="9254"/>
    <cellStyle name="Normal 4 2 11 3 2" xfId="9255"/>
    <cellStyle name="Normal 4 2 11 3 2 2" xfId="9256"/>
    <cellStyle name="Normal 4 2 11 3 3" xfId="9257"/>
    <cellStyle name="Normal 4 2 11 3 3 2" xfId="9258"/>
    <cellStyle name="Normal 4 2 11 3 4" xfId="9259"/>
    <cellStyle name="Normal 4 2 11 3 4 2" xfId="9260"/>
    <cellStyle name="Normal 4 2 11 3 5" xfId="9261"/>
    <cellStyle name="Normal 4 2 11 3 5 2" xfId="9262"/>
    <cellStyle name="Normal 4 2 11 3 6" xfId="9263"/>
    <cellStyle name="Normal 4 2 11 3 6 2" xfId="9264"/>
    <cellStyle name="Normal 4 2 11 3 7" xfId="9265"/>
    <cellStyle name="Normal 4 2 11 3 7 2" xfId="9266"/>
    <cellStyle name="Normal 4 2 11 3 8" xfId="9267"/>
    <cellStyle name="Normal 4 2 11 3 8 2" xfId="9268"/>
    <cellStyle name="Normal 4 2 11 3 9" xfId="9269"/>
    <cellStyle name="Normal 4 2 11 3 9 2" xfId="9270"/>
    <cellStyle name="Normal 4 2 11 4" xfId="9271"/>
    <cellStyle name="Normal 4 2 11 5" xfId="9272"/>
    <cellStyle name="Normal 4 2 11 6" xfId="9273"/>
    <cellStyle name="Normal 4 2 12" xfId="9274"/>
    <cellStyle name="Normal 4 2 12 10" xfId="9275"/>
    <cellStyle name="Normal 4 2 12 10 2" xfId="9276"/>
    <cellStyle name="Normal 4 2 12 11" xfId="9277"/>
    <cellStyle name="Normal 4 2 12 11 2" xfId="9278"/>
    <cellStyle name="Normal 4 2 12 12" xfId="9279"/>
    <cellStyle name="Normal 4 2 12 12 2" xfId="9280"/>
    <cellStyle name="Normal 4 2 12 13" xfId="9281"/>
    <cellStyle name="Normal 4 2 12 13 2" xfId="9282"/>
    <cellStyle name="Normal 4 2 12 14" xfId="9283"/>
    <cellStyle name="Normal 4 2 12 14 2" xfId="9284"/>
    <cellStyle name="Normal 4 2 12 15" xfId="9285"/>
    <cellStyle name="Normal 4 2 12 15 2" xfId="9286"/>
    <cellStyle name="Normal 4 2 12 16" xfId="9287"/>
    <cellStyle name="Normal 4 2 12 16 2" xfId="9288"/>
    <cellStyle name="Normal 4 2 12 17" xfId="9289"/>
    <cellStyle name="Normal 4 2 12 18" xfId="9290"/>
    <cellStyle name="Normal 4 2 12 2" xfId="9291"/>
    <cellStyle name="Normal 4 2 12 2 2" xfId="9292"/>
    <cellStyle name="Normal 4 2 12 3" xfId="9293"/>
    <cellStyle name="Normal 4 2 12 3 2" xfId="9294"/>
    <cellStyle name="Normal 4 2 12 4" xfId="9295"/>
    <cellStyle name="Normal 4 2 12 4 2" xfId="9296"/>
    <cellStyle name="Normal 4 2 12 5" xfId="9297"/>
    <cellStyle name="Normal 4 2 12 5 2" xfId="9298"/>
    <cellStyle name="Normal 4 2 12 6" xfId="9299"/>
    <cellStyle name="Normal 4 2 12 6 2" xfId="9300"/>
    <cellStyle name="Normal 4 2 12 7" xfId="9301"/>
    <cellStyle name="Normal 4 2 12 7 2" xfId="9302"/>
    <cellStyle name="Normal 4 2 12 8" xfId="9303"/>
    <cellStyle name="Normal 4 2 12 8 2" xfId="9304"/>
    <cellStyle name="Normal 4 2 12 9" xfId="9305"/>
    <cellStyle name="Normal 4 2 12 9 2" xfId="9306"/>
    <cellStyle name="Normal 4 2 13" xfId="9307"/>
    <cellStyle name="Normal 4 2 13 10" xfId="9308"/>
    <cellStyle name="Normal 4 2 13 10 2" xfId="9309"/>
    <cellStyle name="Normal 4 2 13 11" xfId="9310"/>
    <cellStyle name="Normal 4 2 13 11 2" xfId="9311"/>
    <cellStyle name="Normal 4 2 13 12" xfId="9312"/>
    <cellStyle name="Normal 4 2 13 12 2" xfId="9313"/>
    <cellStyle name="Normal 4 2 13 13" xfId="9314"/>
    <cellStyle name="Normal 4 2 13 13 2" xfId="9315"/>
    <cellStyle name="Normal 4 2 13 14" xfId="9316"/>
    <cellStyle name="Normal 4 2 13 14 2" xfId="9317"/>
    <cellStyle name="Normal 4 2 13 15" xfId="9318"/>
    <cellStyle name="Normal 4 2 13 15 2" xfId="9319"/>
    <cellStyle name="Normal 4 2 13 16" xfId="9320"/>
    <cellStyle name="Normal 4 2 13 16 2" xfId="9321"/>
    <cellStyle name="Normal 4 2 13 17" xfId="9322"/>
    <cellStyle name="Normal 4 2 13 18" xfId="9323"/>
    <cellStyle name="Normal 4 2 13 2" xfId="9324"/>
    <cellStyle name="Normal 4 2 13 2 2" xfId="9325"/>
    <cellStyle name="Normal 4 2 13 3" xfId="9326"/>
    <cellStyle name="Normal 4 2 13 3 2" xfId="9327"/>
    <cellStyle name="Normal 4 2 13 4" xfId="9328"/>
    <cellStyle name="Normal 4 2 13 4 2" xfId="9329"/>
    <cellStyle name="Normal 4 2 13 5" xfId="9330"/>
    <cellStyle name="Normal 4 2 13 5 2" xfId="9331"/>
    <cellStyle name="Normal 4 2 13 6" xfId="9332"/>
    <cellStyle name="Normal 4 2 13 6 2" xfId="9333"/>
    <cellStyle name="Normal 4 2 13 7" xfId="9334"/>
    <cellStyle name="Normal 4 2 13 7 2" xfId="9335"/>
    <cellStyle name="Normal 4 2 13 8" xfId="9336"/>
    <cellStyle name="Normal 4 2 13 8 2" xfId="9337"/>
    <cellStyle name="Normal 4 2 13 9" xfId="9338"/>
    <cellStyle name="Normal 4 2 13 9 2" xfId="9339"/>
    <cellStyle name="Normal 4 2 14" xfId="9340"/>
    <cellStyle name="Normal 4 2 14 10" xfId="9341"/>
    <cellStyle name="Normal 4 2 14 10 2" xfId="9342"/>
    <cellStyle name="Normal 4 2 14 11" xfId="9343"/>
    <cellStyle name="Normal 4 2 14 11 2" xfId="9344"/>
    <cellStyle name="Normal 4 2 14 12" xfId="9345"/>
    <cellStyle name="Normal 4 2 14 12 2" xfId="9346"/>
    <cellStyle name="Normal 4 2 14 13" xfId="9347"/>
    <cellStyle name="Normal 4 2 14 13 2" xfId="9348"/>
    <cellStyle name="Normal 4 2 14 14" xfId="9349"/>
    <cellStyle name="Normal 4 2 14 14 2" xfId="9350"/>
    <cellStyle name="Normal 4 2 14 15" xfId="9351"/>
    <cellStyle name="Normal 4 2 14 15 2" xfId="9352"/>
    <cellStyle name="Normal 4 2 14 16" xfId="9353"/>
    <cellStyle name="Normal 4 2 14 16 2" xfId="9354"/>
    <cellStyle name="Normal 4 2 14 17" xfId="9355"/>
    <cellStyle name="Normal 4 2 14 18" xfId="9356"/>
    <cellStyle name="Normal 4 2 14 2" xfId="9357"/>
    <cellStyle name="Normal 4 2 14 2 2" xfId="9358"/>
    <cellStyle name="Normal 4 2 14 3" xfId="9359"/>
    <cellStyle name="Normal 4 2 14 3 2" xfId="9360"/>
    <cellStyle name="Normal 4 2 14 4" xfId="9361"/>
    <cellStyle name="Normal 4 2 14 4 2" xfId="9362"/>
    <cellStyle name="Normal 4 2 14 5" xfId="9363"/>
    <cellStyle name="Normal 4 2 14 5 2" xfId="9364"/>
    <cellStyle name="Normal 4 2 14 6" xfId="9365"/>
    <cellStyle name="Normal 4 2 14 6 2" xfId="9366"/>
    <cellStyle name="Normal 4 2 14 7" xfId="9367"/>
    <cellStyle name="Normal 4 2 14 7 2" xfId="9368"/>
    <cellStyle name="Normal 4 2 14 8" xfId="9369"/>
    <cellStyle name="Normal 4 2 14 8 2" xfId="9370"/>
    <cellStyle name="Normal 4 2 14 9" xfId="9371"/>
    <cellStyle name="Normal 4 2 14 9 2" xfId="9372"/>
    <cellStyle name="Normal 4 2 15" xfId="9373"/>
    <cellStyle name="Normal 4 2 15 10" xfId="9374"/>
    <cellStyle name="Normal 4 2 15 10 2" xfId="9375"/>
    <cellStyle name="Normal 4 2 15 11" xfId="9376"/>
    <cellStyle name="Normal 4 2 15 11 2" xfId="9377"/>
    <cellStyle name="Normal 4 2 15 12" xfId="9378"/>
    <cellStyle name="Normal 4 2 15 12 2" xfId="9379"/>
    <cellStyle name="Normal 4 2 15 13" xfId="9380"/>
    <cellStyle name="Normal 4 2 15 13 2" xfId="9381"/>
    <cellStyle name="Normal 4 2 15 14" xfId="9382"/>
    <cellStyle name="Normal 4 2 15 14 2" xfId="9383"/>
    <cellStyle name="Normal 4 2 15 15" xfId="9384"/>
    <cellStyle name="Normal 4 2 15 15 2" xfId="9385"/>
    <cellStyle name="Normal 4 2 15 16" xfId="9386"/>
    <cellStyle name="Normal 4 2 15 16 2" xfId="9387"/>
    <cellStyle name="Normal 4 2 15 17" xfId="9388"/>
    <cellStyle name="Normal 4 2 15 18" xfId="9389"/>
    <cellStyle name="Normal 4 2 15 2" xfId="9390"/>
    <cellStyle name="Normal 4 2 15 2 2" xfId="9391"/>
    <cellStyle name="Normal 4 2 15 3" xfId="9392"/>
    <cellStyle name="Normal 4 2 15 3 2" xfId="9393"/>
    <cellStyle name="Normal 4 2 15 4" xfId="9394"/>
    <cellStyle name="Normal 4 2 15 4 2" xfId="9395"/>
    <cellStyle name="Normal 4 2 15 5" xfId="9396"/>
    <cellStyle name="Normal 4 2 15 5 2" xfId="9397"/>
    <cellStyle name="Normal 4 2 15 6" xfId="9398"/>
    <cellStyle name="Normal 4 2 15 6 2" xfId="9399"/>
    <cellStyle name="Normal 4 2 15 7" xfId="9400"/>
    <cellStyle name="Normal 4 2 15 7 2" xfId="9401"/>
    <cellStyle name="Normal 4 2 15 8" xfId="9402"/>
    <cellStyle name="Normal 4 2 15 8 2" xfId="9403"/>
    <cellStyle name="Normal 4 2 15 9" xfId="9404"/>
    <cellStyle name="Normal 4 2 15 9 2" xfId="9405"/>
    <cellStyle name="Normal 4 2 16" xfId="9406"/>
    <cellStyle name="Normal 4 2 17" xfId="9407"/>
    <cellStyle name="Normal 4 2 17 2" xfId="9408"/>
    <cellStyle name="Normal 4 2 17 3" xfId="9409"/>
    <cellStyle name="Normal 4 2 17 4" xfId="9410"/>
    <cellStyle name="Normal 4 2 18" xfId="9411"/>
    <cellStyle name="Normal 4 2 18 2" xfId="9412"/>
    <cellStyle name="Normal 4 2 19" xfId="9413"/>
    <cellStyle name="Normal 4 2 2" xfId="25"/>
    <cellStyle name="Normal 4 2 2 10" xfId="9414"/>
    <cellStyle name="Normal 4 2 2 11" xfId="9415"/>
    <cellStyle name="Normal 4 2 2 12" xfId="14897"/>
    <cellStyle name="Normal 4 2 2 2" xfId="523"/>
    <cellStyle name="Normal 4 2 2 2 10" xfId="9416"/>
    <cellStyle name="Normal 4 2 2 2 10 2" xfId="9417"/>
    <cellStyle name="Normal 4 2 2 2 11" xfId="9418"/>
    <cellStyle name="Normal 4 2 2 2 11 2" xfId="9419"/>
    <cellStyle name="Normal 4 2 2 2 12" xfId="9420"/>
    <cellStyle name="Normal 4 2 2 2 12 2" xfId="9421"/>
    <cellStyle name="Normal 4 2 2 2 13" xfId="9422"/>
    <cellStyle name="Normal 4 2 2 2 13 2" xfId="9423"/>
    <cellStyle name="Normal 4 2 2 2 14" xfId="9424"/>
    <cellStyle name="Normal 4 2 2 2 14 2" xfId="9425"/>
    <cellStyle name="Normal 4 2 2 2 15" xfId="9426"/>
    <cellStyle name="Normal 4 2 2 2 15 2" xfId="9427"/>
    <cellStyle name="Normal 4 2 2 2 16" xfId="9428"/>
    <cellStyle name="Normal 4 2 2 2 16 2" xfId="9429"/>
    <cellStyle name="Normal 4 2 2 2 17" xfId="9430"/>
    <cellStyle name="Normal 4 2 2 2 17 2" xfId="9431"/>
    <cellStyle name="Normal 4 2 2 2 18" xfId="9432"/>
    <cellStyle name="Normal 4 2 2 2 18 2" xfId="9433"/>
    <cellStyle name="Normal 4 2 2 2 19" xfId="9434"/>
    <cellStyle name="Normal 4 2 2 2 2" xfId="9435"/>
    <cellStyle name="Normal 4 2 2 2 2 2" xfId="17516"/>
    <cellStyle name="Normal 4 2 2 2 2 2 2" xfId="17983"/>
    <cellStyle name="Normal 4 2 2 2 2 2 2 2" xfId="16599"/>
    <cellStyle name="Normal 4 2 2 2 2 2 2 2 2" xfId="15226"/>
    <cellStyle name="Normal 4 2 2 2 2 2 2 3" xfId="15922"/>
    <cellStyle name="Normal 4 2 2 2 2 2 3" xfId="17876"/>
    <cellStyle name="Normal 4 2 2 2 2 2 3 2" xfId="15572"/>
    <cellStyle name="Normal 4 2 2 2 2 2 4" xfId="16269"/>
    <cellStyle name="Normal 4 2 2 2 2 3" xfId="17349"/>
    <cellStyle name="Normal 4 2 2 2 2 3 2" xfId="16762"/>
    <cellStyle name="Normal 4 2 2 2 2 3 2 2" xfId="15399"/>
    <cellStyle name="Normal 4 2 2 2 2 3 3" xfId="16097"/>
    <cellStyle name="Normal 4 2 2 2 2 4" xfId="17963"/>
    <cellStyle name="Normal 4 2 2 2 2 4 2" xfId="15747"/>
    <cellStyle name="Normal 4 2 2 2 2 5" xfId="16438"/>
    <cellStyle name="Normal 4 2 2 2 2 6" xfId="17691"/>
    <cellStyle name="Normal 4 2 2 2 20" xfId="9436"/>
    <cellStyle name="Normal 4 2 2 2 21" xfId="17776"/>
    <cellStyle name="Normal 4 2 2 2 3" xfId="9437"/>
    <cellStyle name="Normal 4 2 2 2 3 2" xfId="17279"/>
    <cellStyle name="Normal 4 2 2 2 3 2 2" xfId="16684"/>
    <cellStyle name="Normal 4 2 2 2 3 2 2 2" xfId="15312"/>
    <cellStyle name="Normal 4 2 2 2 3 2 3" xfId="16009"/>
    <cellStyle name="Normal 4 2 2 2 3 3" xfId="14987"/>
    <cellStyle name="Normal 4 2 2 2 3 3 2" xfId="15660"/>
    <cellStyle name="Normal 4 2 2 2 3 4" xfId="16355"/>
    <cellStyle name="Normal 4 2 2 2 3 5" xfId="17604"/>
    <cellStyle name="Normal 4 2 2 2 4" xfId="9438"/>
    <cellStyle name="Normal 4 2 2 2 4 2" xfId="9439"/>
    <cellStyle name="Normal 4 2 2 2 4 2 2" xfId="15486"/>
    <cellStyle name="Normal 4 2 2 2 4 2 3" xfId="16847"/>
    <cellStyle name="Normal 4 2 2 2 4 3" xfId="16184"/>
    <cellStyle name="Normal 4 2 2 2 4 4" xfId="17430"/>
    <cellStyle name="Normal 4 2 2 2 5" xfId="9440"/>
    <cellStyle name="Normal 4 2 2 2 5 2" xfId="9441"/>
    <cellStyle name="Normal 4 2 2 2 5 2 2" xfId="15834"/>
    <cellStyle name="Normal 4 2 2 2 5 3" xfId="17156"/>
    <cellStyle name="Normal 4 2 2 2 6" xfId="9442"/>
    <cellStyle name="Normal 4 2 2 2 6 2" xfId="9443"/>
    <cellStyle name="Normal 4 2 2 2 6 3" xfId="16512"/>
    <cellStyle name="Normal 4 2 2 2 7" xfId="9444"/>
    <cellStyle name="Normal 4 2 2 2 7 2" xfId="9445"/>
    <cellStyle name="Normal 4 2 2 2 8" xfId="9446"/>
    <cellStyle name="Normal 4 2 2 2 8 2" xfId="9447"/>
    <cellStyle name="Normal 4 2 2 2 9" xfId="9448"/>
    <cellStyle name="Normal 4 2 2 2 9 2" xfId="9449"/>
    <cellStyle name="Normal 4 2 2 3" xfId="479"/>
    <cellStyle name="Normal 4 2 2 3 2" xfId="17560"/>
    <cellStyle name="Normal 4 2 2 3 2 2" xfId="17249"/>
    <cellStyle name="Normal 4 2 2 3 2 2 2" xfId="16642"/>
    <cellStyle name="Normal 4 2 2 3 2 2 2 2" xfId="15268"/>
    <cellStyle name="Normal 4 2 2 3 2 2 3" xfId="15966"/>
    <cellStyle name="Normal 4 2 2 3 2 3" xfId="16965"/>
    <cellStyle name="Normal 4 2 2 3 2 3 2" xfId="15616"/>
    <cellStyle name="Normal 4 2 2 3 2 4" xfId="16313"/>
    <cellStyle name="Normal 4 2 2 3 3" xfId="17387"/>
    <cellStyle name="Normal 4 2 2 3 3 2" xfId="16804"/>
    <cellStyle name="Normal 4 2 2 3 3 2 2" xfId="15443"/>
    <cellStyle name="Normal 4 2 2 3 3 3" xfId="16141"/>
    <cellStyle name="Normal 4 2 2 3 4" xfId="17918"/>
    <cellStyle name="Normal 4 2 2 3 4 2" xfId="15791"/>
    <cellStyle name="Normal 4 2 2 3 5" xfId="16480"/>
    <cellStyle name="Normal 4 2 2 3 6" xfId="17733"/>
    <cellStyle name="Normal 4 2 2 3 7" xfId="9450"/>
    <cellStyle name="Normal 4 2 2 4" xfId="9451"/>
    <cellStyle name="Normal 4 2 2 4 2" xfId="17308"/>
    <cellStyle name="Normal 4 2 2 4 2 2" xfId="17922"/>
    <cellStyle name="Normal 4 2 2 4 2 2 2" xfId="15355"/>
    <cellStyle name="Normal 4 2 2 4 2 3" xfId="16053"/>
    <cellStyle name="Normal 4 2 2 4 3" xfId="17046"/>
    <cellStyle name="Normal 4 2 2 4 3 2" xfId="17897"/>
    <cellStyle name="Normal 4 2 2 4 4" xfId="16396"/>
    <cellStyle name="Normal 4 2 2 4 5" xfId="17647"/>
    <cellStyle name="Normal 4 2 2 5" xfId="9452"/>
    <cellStyle name="Normal 4 2 2 5 2" xfId="16891"/>
    <cellStyle name="Normal 4 2 2 5 2 2" xfId="15530"/>
    <cellStyle name="Normal 4 2 2 5 3" xfId="16228"/>
    <cellStyle name="Normal 4 2 2 5 4" xfId="14936"/>
    <cellStyle name="Normal 4 2 2 6" xfId="9453"/>
    <cellStyle name="Normal 4 2 2 6 2" xfId="15878"/>
    <cellStyle name="Normal 4 2 2 6 3" xfId="17194"/>
    <cellStyle name="Normal 4 2 2 7" xfId="9454"/>
    <cellStyle name="Normal 4 2 2 7 2" xfId="16556"/>
    <cellStyle name="Normal 4 2 2 8" xfId="9455"/>
    <cellStyle name="Normal 4 2 2 8 10" xfId="9456"/>
    <cellStyle name="Normal 4 2 2 8 10 2" xfId="9457"/>
    <cellStyle name="Normal 4 2 2 8 11" xfId="9458"/>
    <cellStyle name="Normal 4 2 2 8 11 2" xfId="9459"/>
    <cellStyle name="Normal 4 2 2 8 12" xfId="9460"/>
    <cellStyle name="Normal 4 2 2 8 12 2" xfId="9461"/>
    <cellStyle name="Normal 4 2 2 8 13" xfId="9462"/>
    <cellStyle name="Normal 4 2 2 8 13 2" xfId="9463"/>
    <cellStyle name="Normal 4 2 2 8 14" xfId="9464"/>
    <cellStyle name="Normal 4 2 2 8 14 2" xfId="9465"/>
    <cellStyle name="Normal 4 2 2 8 15" xfId="9466"/>
    <cellStyle name="Normal 4 2 2 8 15 2" xfId="9467"/>
    <cellStyle name="Normal 4 2 2 8 16" xfId="9468"/>
    <cellStyle name="Normal 4 2 2 8 16 2" xfId="9469"/>
    <cellStyle name="Normal 4 2 2 8 17" xfId="9470"/>
    <cellStyle name="Normal 4 2 2 8 18" xfId="9471"/>
    <cellStyle name="Normal 4 2 2 8 2" xfId="9472"/>
    <cellStyle name="Normal 4 2 2 8 2 2" xfId="9473"/>
    <cellStyle name="Normal 4 2 2 8 3" xfId="9474"/>
    <cellStyle name="Normal 4 2 2 8 3 2" xfId="9475"/>
    <cellStyle name="Normal 4 2 2 8 4" xfId="9476"/>
    <cellStyle name="Normal 4 2 2 8 4 2" xfId="9477"/>
    <cellStyle name="Normal 4 2 2 8 5" xfId="9478"/>
    <cellStyle name="Normal 4 2 2 8 5 2" xfId="9479"/>
    <cellStyle name="Normal 4 2 2 8 6" xfId="9480"/>
    <cellStyle name="Normal 4 2 2 8 6 2" xfId="9481"/>
    <cellStyle name="Normal 4 2 2 8 7" xfId="9482"/>
    <cellStyle name="Normal 4 2 2 8 7 2" xfId="9483"/>
    <cellStyle name="Normal 4 2 2 8 8" xfId="9484"/>
    <cellStyle name="Normal 4 2 2 8 8 2" xfId="9485"/>
    <cellStyle name="Normal 4 2 2 8 9" xfId="9486"/>
    <cellStyle name="Normal 4 2 2 8 9 2" xfId="9487"/>
    <cellStyle name="Normal 4 2 2 9" xfId="9488"/>
    <cellStyle name="Normal 4 2 20" xfId="9489"/>
    <cellStyle name="Normal 4 2 3" xfId="9490"/>
    <cellStyle name="Normal 4 2 3 2" xfId="17803"/>
    <cellStyle name="Normal 4 2 4" xfId="9491"/>
    <cellStyle name="Normal 4 2 4 2" xfId="17707"/>
    <cellStyle name="Normal 4 2 4 2 2" xfId="17533"/>
    <cellStyle name="Normal 4 2 4 2 2 2" xfId="17233"/>
    <cellStyle name="Normal 4 2 4 2 2 2 2" xfId="16616"/>
    <cellStyle name="Normal 4 2 4 2 2 2 2 2" xfId="14979"/>
    <cellStyle name="Normal 4 2 4 2 2 2 3" xfId="15939"/>
    <cellStyle name="Normal 4 2 4 2 2 3" xfId="16938"/>
    <cellStyle name="Normal 4 2 4 2 2 3 2" xfId="15589"/>
    <cellStyle name="Normal 4 2 4 2 2 4" xfId="16286"/>
    <cellStyle name="Normal 4 2 4 2 3" xfId="17362"/>
    <cellStyle name="Normal 4 2 4 2 3 2" xfId="16777"/>
    <cellStyle name="Normal 4 2 4 2 3 2 2" xfId="15416"/>
    <cellStyle name="Normal 4 2 4 2 3 3" xfId="16114"/>
    <cellStyle name="Normal 4 2 4 2 4" xfId="17091"/>
    <cellStyle name="Normal 4 2 4 2 4 2" xfId="15764"/>
    <cellStyle name="Normal 4 2 4 2 5" xfId="16454"/>
    <cellStyle name="Normal 4 2 4 3" xfId="17621"/>
    <cellStyle name="Normal 4 2 4 3 2" xfId="14957"/>
    <cellStyle name="Normal 4 2 4 3 2 2" xfId="16699"/>
    <cellStyle name="Normal 4 2 4 3 2 2 2" xfId="15329"/>
    <cellStyle name="Normal 4 2 4 3 2 3" xfId="16026"/>
    <cellStyle name="Normal 4 2 4 3 3" xfId="17022"/>
    <cellStyle name="Normal 4 2 4 3 3 2" xfId="15677"/>
    <cellStyle name="Normal 4 2 4 3 4" xfId="16370"/>
    <cellStyle name="Normal 4 2 4 4" xfId="17447"/>
    <cellStyle name="Normal 4 2 4 4 2" xfId="16864"/>
    <cellStyle name="Normal 4 2 4 4 2 2" xfId="15503"/>
    <cellStyle name="Normal 4 2 4 4 3" xfId="16201"/>
    <cellStyle name="Normal 4 2 4 5" xfId="17171"/>
    <cellStyle name="Normal 4 2 4 5 2" xfId="15851"/>
    <cellStyle name="Normal 4 2 4 6" xfId="16529"/>
    <cellStyle name="Normal 4 2 4 7" xfId="17790"/>
    <cellStyle name="Normal 4 2 5" xfId="9492"/>
    <cellStyle name="Normal 4 2 5 2" xfId="17577"/>
    <cellStyle name="Normal 4 2 5 2 2" xfId="17264"/>
    <cellStyle name="Normal 4 2 5 2 2 2" xfId="16658"/>
    <cellStyle name="Normal 4 2 5 2 2 2 2" xfId="15285"/>
    <cellStyle name="Normal 4 2 5 2 2 3" xfId="15983"/>
    <cellStyle name="Normal 4 2 5 2 3" xfId="16981"/>
    <cellStyle name="Normal 4 2 5 2 3 2" xfId="15633"/>
    <cellStyle name="Normal 4 2 5 2 4" xfId="16328"/>
    <cellStyle name="Normal 4 2 5 3" xfId="17404"/>
    <cellStyle name="Normal 4 2 5 3 2" xfId="16821"/>
    <cellStyle name="Normal 4 2 5 3 2 2" xfId="15459"/>
    <cellStyle name="Normal 4 2 5 3 3" xfId="16157"/>
    <cellStyle name="Normal 4 2 5 4" xfId="17132"/>
    <cellStyle name="Normal 4 2 5 4 2" xfId="15808"/>
    <cellStyle name="Normal 4 2 5 5" xfId="17995"/>
    <cellStyle name="Normal 4 2 5 6" xfId="17749"/>
    <cellStyle name="Normal 4 2 6" xfId="9493"/>
    <cellStyle name="Normal 4 2 6 2" xfId="17324"/>
    <cellStyle name="Normal 4 2 6 2 2" xfId="16735"/>
    <cellStyle name="Normal 4 2 6 2 2 2" xfId="15372"/>
    <cellStyle name="Normal 4 2 6 2 3" xfId="16070"/>
    <cellStyle name="Normal 4 2 6 3" xfId="17057"/>
    <cellStyle name="Normal 4 2 6 3 2" xfId="15720"/>
    <cellStyle name="Normal 4 2 6 4" xfId="16413"/>
    <cellStyle name="Normal 4 2 6 5" xfId="17664"/>
    <cellStyle name="Normal 4 2 7" xfId="9494"/>
    <cellStyle name="Normal 4 2 7 2" xfId="16907"/>
    <cellStyle name="Normal 4 2 7 2 2" xfId="15547"/>
    <cellStyle name="Normal 4 2 7 3" xfId="17877"/>
    <cellStyle name="Normal 4 2 7 4" xfId="17489"/>
    <cellStyle name="Normal 4 2 8" xfId="9495"/>
    <cellStyle name="Normal 4 2 8 2" xfId="15895"/>
    <cellStyle name="Normal 4 2 8 3" xfId="14984"/>
    <cellStyle name="Normal 4 2 9" xfId="9496"/>
    <cellStyle name="Normal 4 2 9 2" xfId="16573"/>
    <cellStyle name="Normal 4 20" xfId="9497"/>
    <cellStyle name="Normal 4 20 10" xfId="9498"/>
    <cellStyle name="Normal 4 20 10 2" xfId="9499"/>
    <cellStyle name="Normal 4 20 11" xfId="9500"/>
    <cellStyle name="Normal 4 20 11 2" xfId="9501"/>
    <cellStyle name="Normal 4 20 12" xfId="9502"/>
    <cellStyle name="Normal 4 20 12 2" xfId="9503"/>
    <cellStyle name="Normal 4 20 13" xfId="9504"/>
    <cellStyle name="Normal 4 20 13 2" xfId="9505"/>
    <cellStyle name="Normal 4 20 14" xfId="9506"/>
    <cellStyle name="Normal 4 20 14 2" xfId="9507"/>
    <cellStyle name="Normal 4 20 15" xfId="9508"/>
    <cellStyle name="Normal 4 20 15 2" xfId="9509"/>
    <cellStyle name="Normal 4 20 16" xfId="9510"/>
    <cellStyle name="Normal 4 20 16 2" xfId="9511"/>
    <cellStyle name="Normal 4 20 17" xfId="9512"/>
    <cellStyle name="Normal 4 20 18" xfId="9513"/>
    <cellStyle name="Normal 4 20 2" xfId="9514"/>
    <cellStyle name="Normal 4 20 2 10" xfId="9515"/>
    <cellStyle name="Normal 4 20 2 10 2" xfId="9516"/>
    <cellStyle name="Normal 4 20 2 11" xfId="9517"/>
    <cellStyle name="Normal 4 20 2 11 2" xfId="9518"/>
    <cellStyle name="Normal 4 20 2 12" xfId="9519"/>
    <cellStyle name="Normal 4 20 2 12 2" xfId="9520"/>
    <cellStyle name="Normal 4 20 2 13" xfId="9521"/>
    <cellStyle name="Normal 4 20 2 13 2" xfId="9522"/>
    <cellStyle name="Normal 4 20 2 14" xfId="9523"/>
    <cellStyle name="Normal 4 20 2 14 2" xfId="9524"/>
    <cellStyle name="Normal 4 20 2 15" xfId="9525"/>
    <cellStyle name="Normal 4 20 2 16" xfId="9526"/>
    <cellStyle name="Normal 4 20 2 2" xfId="9527"/>
    <cellStyle name="Normal 4 20 2 2 2" xfId="9528"/>
    <cellStyle name="Normal 4 20 2 3" xfId="9529"/>
    <cellStyle name="Normal 4 20 2 3 2" xfId="9530"/>
    <cellStyle name="Normal 4 20 2 4" xfId="9531"/>
    <cellStyle name="Normal 4 20 2 4 2" xfId="9532"/>
    <cellStyle name="Normal 4 20 2 5" xfId="9533"/>
    <cellStyle name="Normal 4 20 2 5 2" xfId="9534"/>
    <cellStyle name="Normal 4 20 2 6" xfId="9535"/>
    <cellStyle name="Normal 4 20 2 6 2" xfId="9536"/>
    <cellStyle name="Normal 4 20 2 7" xfId="9537"/>
    <cellStyle name="Normal 4 20 2 7 2" xfId="9538"/>
    <cellStyle name="Normal 4 20 2 8" xfId="9539"/>
    <cellStyle name="Normal 4 20 2 8 2" xfId="9540"/>
    <cellStyle name="Normal 4 20 2 9" xfId="9541"/>
    <cellStyle name="Normal 4 20 2 9 2" xfId="9542"/>
    <cellStyle name="Normal 4 20 3" xfId="9543"/>
    <cellStyle name="Normal 4 20 3 10" xfId="9544"/>
    <cellStyle name="Normal 4 20 3 10 2" xfId="9545"/>
    <cellStyle name="Normal 4 20 3 11" xfId="9546"/>
    <cellStyle name="Normal 4 20 3 11 2" xfId="9547"/>
    <cellStyle name="Normal 4 20 3 12" xfId="9548"/>
    <cellStyle name="Normal 4 20 3 12 2" xfId="9549"/>
    <cellStyle name="Normal 4 20 3 13" xfId="9550"/>
    <cellStyle name="Normal 4 20 3 13 2" xfId="9551"/>
    <cellStyle name="Normal 4 20 3 14" xfId="9552"/>
    <cellStyle name="Normal 4 20 3 14 2" xfId="9553"/>
    <cellStyle name="Normal 4 20 3 15" xfId="9554"/>
    <cellStyle name="Normal 4 20 3 2" xfId="9555"/>
    <cellStyle name="Normal 4 20 3 2 2" xfId="9556"/>
    <cellStyle name="Normal 4 20 3 3" xfId="9557"/>
    <cellStyle name="Normal 4 20 3 3 2" xfId="9558"/>
    <cellStyle name="Normal 4 20 3 4" xfId="9559"/>
    <cellStyle name="Normal 4 20 3 4 2" xfId="9560"/>
    <cellStyle name="Normal 4 20 3 5" xfId="9561"/>
    <cellStyle name="Normal 4 20 3 5 2" xfId="9562"/>
    <cellStyle name="Normal 4 20 3 6" xfId="9563"/>
    <cellStyle name="Normal 4 20 3 6 2" xfId="9564"/>
    <cellStyle name="Normal 4 20 3 7" xfId="9565"/>
    <cellStyle name="Normal 4 20 3 7 2" xfId="9566"/>
    <cellStyle name="Normal 4 20 3 8" xfId="9567"/>
    <cellStyle name="Normal 4 20 3 8 2" xfId="9568"/>
    <cellStyle name="Normal 4 20 3 9" xfId="9569"/>
    <cellStyle name="Normal 4 20 3 9 2" xfId="9570"/>
    <cellStyle name="Normal 4 20 4" xfId="9571"/>
    <cellStyle name="Normal 4 20 4 2" xfId="9572"/>
    <cellStyle name="Normal 4 20 5" xfId="9573"/>
    <cellStyle name="Normal 4 20 5 2" xfId="9574"/>
    <cellStyle name="Normal 4 20 6" xfId="9575"/>
    <cellStyle name="Normal 4 20 6 2" xfId="9576"/>
    <cellStyle name="Normal 4 20 7" xfId="9577"/>
    <cellStyle name="Normal 4 20 7 2" xfId="9578"/>
    <cellStyle name="Normal 4 20 8" xfId="9579"/>
    <cellStyle name="Normal 4 20 8 2" xfId="9580"/>
    <cellStyle name="Normal 4 20 9" xfId="9581"/>
    <cellStyle name="Normal 4 20 9 2" xfId="9582"/>
    <cellStyle name="Normal 4 21" xfId="9583"/>
    <cellStyle name="Normal 4 21 10" xfId="9584"/>
    <cellStyle name="Normal 4 21 10 2" xfId="9585"/>
    <cellStyle name="Normal 4 21 11" xfId="9586"/>
    <cellStyle name="Normal 4 21 11 2" xfId="9587"/>
    <cellStyle name="Normal 4 21 12" xfId="9588"/>
    <cellStyle name="Normal 4 21 12 2" xfId="9589"/>
    <cellStyle name="Normal 4 21 13" xfId="9590"/>
    <cellStyle name="Normal 4 21 13 2" xfId="9591"/>
    <cellStyle name="Normal 4 21 14" xfId="9592"/>
    <cellStyle name="Normal 4 21 14 2" xfId="9593"/>
    <cellStyle name="Normal 4 21 15" xfId="9594"/>
    <cellStyle name="Normal 4 21 15 2" xfId="9595"/>
    <cellStyle name="Normal 4 21 16" xfId="9596"/>
    <cellStyle name="Normal 4 21 16 2" xfId="9597"/>
    <cellStyle name="Normal 4 21 17" xfId="9598"/>
    <cellStyle name="Normal 4 21 18" xfId="9599"/>
    <cellStyle name="Normal 4 21 2" xfId="9600"/>
    <cellStyle name="Normal 4 21 2 10" xfId="9601"/>
    <cellStyle name="Normal 4 21 2 10 2" xfId="9602"/>
    <cellStyle name="Normal 4 21 2 11" xfId="9603"/>
    <cellStyle name="Normal 4 21 2 11 2" xfId="9604"/>
    <cellStyle name="Normal 4 21 2 12" xfId="9605"/>
    <cellStyle name="Normal 4 21 2 12 2" xfId="9606"/>
    <cellStyle name="Normal 4 21 2 13" xfId="9607"/>
    <cellStyle name="Normal 4 21 2 13 2" xfId="9608"/>
    <cellStyle name="Normal 4 21 2 14" xfId="9609"/>
    <cellStyle name="Normal 4 21 2 14 2" xfId="9610"/>
    <cellStyle name="Normal 4 21 2 15" xfId="9611"/>
    <cellStyle name="Normal 4 21 2 16" xfId="9612"/>
    <cellStyle name="Normal 4 21 2 2" xfId="9613"/>
    <cellStyle name="Normal 4 21 2 2 2" xfId="9614"/>
    <cellStyle name="Normal 4 21 2 3" xfId="9615"/>
    <cellStyle name="Normal 4 21 2 3 2" xfId="9616"/>
    <cellStyle name="Normal 4 21 2 4" xfId="9617"/>
    <cellStyle name="Normal 4 21 2 4 2" xfId="9618"/>
    <cellStyle name="Normal 4 21 2 5" xfId="9619"/>
    <cellStyle name="Normal 4 21 2 5 2" xfId="9620"/>
    <cellStyle name="Normal 4 21 2 6" xfId="9621"/>
    <cellStyle name="Normal 4 21 2 6 2" xfId="9622"/>
    <cellStyle name="Normal 4 21 2 7" xfId="9623"/>
    <cellStyle name="Normal 4 21 2 7 2" xfId="9624"/>
    <cellStyle name="Normal 4 21 2 8" xfId="9625"/>
    <cellStyle name="Normal 4 21 2 8 2" xfId="9626"/>
    <cellStyle name="Normal 4 21 2 9" xfId="9627"/>
    <cellStyle name="Normal 4 21 2 9 2" xfId="9628"/>
    <cellStyle name="Normal 4 21 3" xfId="9629"/>
    <cellStyle name="Normal 4 21 3 10" xfId="9630"/>
    <cellStyle name="Normal 4 21 3 10 2" xfId="9631"/>
    <cellStyle name="Normal 4 21 3 11" xfId="9632"/>
    <cellStyle name="Normal 4 21 3 11 2" xfId="9633"/>
    <cellStyle name="Normal 4 21 3 12" xfId="9634"/>
    <cellStyle name="Normal 4 21 3 12 2" xfId="9635"/>
    <cellStyle name="Normal 4 21 3 13" xfId="9636"/>
    <cellStyle name="Normal 4 21 3 13 2" xfId="9637"/>
    <cellStyle name="Normal 4 21 3 14" xfId="9638"/>
    <cellStyle name="Normal 4 21 3 14 2" xfId="9639"/>
    <cellStyle name="Normal 4 21 3 15" xfId="9640"/>
    <cellStyle name="Normal 4 21 3 2" xfId="9641"/>
    <cellStyle name="Normal 4 21 3 2 2" xfId="9642"/>
    <cellStyle name="Normal 4 21 3 3" xfId="9643"/>
    <cellStyle name="Normal 4 21 3 3 2" xfId="9644"/>
    <cellStyle name="Normal 4 21 3 4" xfId="9645"/>
    <cellStyle name="Normal 4 21 3 4 2" xfId="9646"/>
    <cellStyle name="Normal 4 21 3 5" xfId="9647"/>
    <cellStyle name="Normal 4 21 3 5 2" xfId="9648"/>
    <cellStyle name="Normal 4 21 3 6" xfId="9649"/>
    <cellStyle name="Normal 4 21 3 6 2" xfId="9650"/>
    <cellStyle name="Normal 4 21 3 7" xfId="9651"/>
    <cellStyle name="Normal 4 21 3 7 2" xfId="9652"/>
    <cellStyle name="Normal 4 21 3 8" xfId="9653"/>
    <cellStyle name="Normal 4 21 3 8 2" xfId="9654"/>
    <cellStyle name="Normal 4 21 3 9" xfId="9655"/>
    <cellStyle name="Normal 4 21 3 9 2" xfId="9656"/>
    <cellStyle name="Normal 4 21 4" xfId="9657"/>
    <cellStyle name="Normal 4 21 4 2" xfId="9658"/>
    <cellStyle name="Normal 4 21 5" xfId="9659"/>
    <cellStyle name="Normal 4 21 5 2" xfId="9660"/>
    <cellStyle name="Normal 4 21 6" xfId="9661"/>
    <cellStyle name="Normal 4 21 6 2" xfId="9662"/>
    <cellStyle name="Normal 4 21 7" xfId="9663"/>
    <cellStyle name="Normal 4 21 7 2" xfId="9664"/>
    <cellStyle name="Normal 4 21 8" xfId="9665"/>
    <cellStyle name="Normal 4 21 8 2" xfId="9666"/>
    <cellStyle name="Normal 4 21 9" xfId="9667"/>
    <cellStyle name="Normal 4 21 9 2" xfId="9668"/>
    <cellStyle name="Normal 4 22" xfId="9669"/>
    <cellStyle name="Normal 4 22 10" xfId="9670"/>
    <cellStyle name="Normal 4 22 10 2" xfId="9671"/>
    <cellStyle name="Normal 4 22 11" xfId="9672"/>
    <cellStyle name="Normal 4 22 11 2" xfId="9673"/>
    <cellStyle name="Normal 4 22 12" xfId="9674"/>
    <cellStyle name="Normal 4 22 12 2" xfId="9675"/>
    <cellStyle name="Normal 4 22 13" xfId="9676"/>
    <cellStyle name="Normal 4 22 13 2" xfId="9677"/>
    <cellStyle name="Normal 4 22 14" xfId="9678"/>
    <cellStyle name="Normal 4 22 14 2" xfId="9679"/>
    <cellStyle name="Normal 4 22 15" xfId="9680"/>
    <cellStyle name="Normal 4 22 15 2" xfId="9681"/>
    <cellStyle name="Normal 4 22 16" xfId="9682"/>
    <cellStyle name="Normal 4 22 16 2" xfId="9683"/>
    <cellStyle name="Normal 4 22 17" xfId="9684"/>
    <cellStyle name="Normal 4 22 18" xfId="9685"/>
    <cellStyle name="Normal 4 22 2" xfId="9686"/>
    <cellStyle name="Normal 4 22 2 10" xfId="9687"/>
    <cellStyle name="Normal 4 22 2 10 2" xfId="9688"/>
    <cellStyle name="Normal 4 22 2 11" xfId="9689"/>
    <cellStyle name="Normal 4 22 2 11 2" xfId="9690"/>
    <cellStyle name="Normal 4 22 2 12" xfId="9691"/>
    <cellStyle name="Normal 4 22 2 12 2" xfId="9692"/>
    <cellStyle name="Normal 4 22 2 13" xfId="9693"/>
    <cellStyle name="Normal 4 22 2 13 2" xfId="9694"/>
    <cellStyle name="Normal 4 22 2 14" xfId="9695"/>
    <cellStyle name="Normal 4 22 2 14 2" xfId="9696"/>
    <cellStyle name="Normal 4 22 2 15" xfId="9697"/>
    <cellStyle name="Normal 4 22 2 2" xfId="9698"/>
    <cellStyle name="Normal 4 22 2 2 2" xfId="9699"/>
    <cellStyle name="Normal 4 22 2 3" xfId="9700"/>
    <cellStyle name="Normal 4 22 2 3 2" xfId="9701"/>
    <cellStyle name="Normal 4 22 2 4" xfId="9702"/>
    <cellStyle name="Normal 4 22 2 4 2" xfId="9703"/>
    <cellStyle name="Normal 4 22 2 5" xfId="9704"/>
    <cellStyle name="Normal 4 22 2 5 2" xfId="9705"/>
    <cellStyle name="Normal 4 22 2 6" xfId="9706"/>
    <cellStyle name="Normal 4 22 2 6 2" xfId="9707"/>
    <cellStyle name="Normal 4 22 2 7" xfId="9708"/>
    <cellStyle name="Normal 4 22 2 7 2" xfId="9709"/>
    <cellStyle name="Normal 4 22 2 8" xfId="9710"/>
    <cellStyle name="Normal 4 22 2 8 2" xfId="9711"/>
    <cellStyle name="Normal 4 22 2 9" xfId="9712"/>
    <cellStyle name="Normal 4 22 2 9 2" xfId="9713"/>
    <cellStyle name="Normal 4 22 3" xfId="9714"/>
    <cellStyle name="Normal 4 22 3 10" xfId="9715"/>
    <cellStyle name="Normal 4 22 3 10 2" xfId="9716"/>
    <cellStyle name="Normal 4 22 3 11" xfId="9717"/>
    <cellStyle name="Normal 4 22 3 11 2" xfId="9718"/>
    <cellStyle name="Normal 4 22 3 12" xfId="9719"/>
    <cellStyle name="Normal 4 22 3 12 2" xfId="9720"/>
    <cellStyle name="Normal 4 22 3 13" xfId="9721"/>
    <cellStyle name="Normal 4 22 3 13 2" xfId="9722"/>
    <cellStyle name="Normal 4 22 3 14" xfId="9723"/>
    <cellStyle name="Normal 4 22 3 14 2" xfId="9724"/>
    <cellStyle name="Normal 4 22 3 15" xfId="9725"/>
    <cellStyle name="Normal 4 22 3 2" xfId="9726"/>
    <cellStyle name="Normal 4 22 3 2 2" xfId="9727"/>
    <cellStyle name="Normal 4 22 3 3" xfId="9728"/>
    <cellStyle name="Normal 4 22 3 3 2" xfId="9729"/>
    <cellStyle name="Normal 4 22 3 4" xfId="9730"/>
    <cellStyle name="Normal 4 22 3 4 2" xfId="9731"/>
    <cellStyle name="Normal 4 22 3 5" xfId="9732"/>
    <cellStyle name="Normal 4 22 3 5 2" xfId="9733"/>
    <cellStyle name="Normal 4 22 3 6" xfId="9734"/>
    <cellStyle name="Normal 4 22 3 6 2" xfId="9735"/>
    <cellStyle name="Normal 4 22 3 7" xfId="9736"/>
    <cellStyle name="Normal 4 22 3 7 2" xfId="9737"/>
    <cellStyle name="Normal 4 22 3 8" xfId="9738"/>
    <cellStyle name="Normal 4 22 3 8 2" xfId="9739"/>
    <cellStyle name="Normal 4 22 3 9" xfId="9740"/>
    <cellStyle name="Normal 4 22 3 9 2" xfId="9741"/>
    <cellStyle name="Normal 4 22 4" xfId="9742"/>
    <cellStyle name="Normal 4 22 4 2" xfId="9743"/>
    <cellStyle name="Normal 4 22 5" xfId="9744"/>
    <cellStyle name="Normal 4 22 5 2" xfId="9745"/>
    <cellStyle name="Normal 4 22 6" xfId="9746"/>
    <cellStyle name="Normal 4 22 6 2" xfId="9747"/>
    <cellStyle name="Normal 4 22 7" xfId="9748"/>
    <cellStyle name="Normal 4 22 7 2" xfId="9749"/>
    <cellStyle name="Normal 4 22 8" xfId="9750"/>
    <cellStyle name="Normal 4 22 8 2" xfId="9751"/>
    <cellStyle name="Normal 4 22 9" xfId="9752"/>
    <cellStyle name="Normal 4 22 9 2" xfId="9753"/>
    <cellStyle name="Normal 4 23" xfId="9754"/>
    <cellStyle name="Normal 4 23 10" xfId="9755"/>
    <cellStyle name="Normal 4 23 10 2" xfId="9756"/>
    <cellStyle name="Normal 4 23 11" xfId="9757"/>
    <cellStyle name="Normal 4 23 11 2" xfId="9758"/>
    <cellStyle name="Normal 4 23 12" xfId="9759"/>
    <cellStyle name="Normal 4 23 12 2" xfId="9760"/>
    <cellStyle name="Normal 4 23 13" xfId="9761"/>
    <cellStyle name="Normal 4 23 13 2" xfId="9762"/>
    <cellStyle name="Normal 4 23 14" xfId="9763"/>
    <cellStyle name="Normal 4 23 14 2" xfId="9764"/>
    <cellStyle name="Normal 4 23 15" xfId="9765"/>
    <cellStyle name="Normal 4 23 15 2" xfId="9766"/>
    <cellStyle name="Normal 4 23 16" xfId="9767"/>
    <cellStyle name="Normal 4 23 16 2" xfId="9768"/>
    <cellStyle name="Normal 4 23 17" xfId="9769"/>
    <cellStyle name="Normal 4 23 18" xfId="9770"/>
    <cellStyle name="Normal 4 23 2" xfId="9771"/>
    <cellStyle name="Normal 4 23 2 10" xfId="9772"/>
    <cellStyle name="Normal 4 23 2 10 2" xfId="9773"/>
    <cellStyle name="Normal 4 23 2 11" xfId="9774"/>
    <cellStyle name="Normal 4 23 2 11 2" xfId="9775"/>
    <cellStyle name="Normal 4 23 2 12" xfId="9776"/>
    <cellStyle name="Normal 4 23 2 12 2" xfId="9777"/>
    <cellStyle name="Normal 4 23 2 13" xfId="9778"/>
    <cellStyle name="Normal 4 23 2 13 2" xfId="9779"/>
    <cellStyle name="Normal 4 23 2 14" xfId="9780"/>
    <cellStyle name="Normal 4 23 2 14 2" xfId="9781"/>
    <cellStyle name="Normal 4 23 2 15" xfId="9782"/>
    <cellStyle name="Normal 4 23 2 2" xfId="9783"/>
    <cellStyle name="Normal 4 23 2 2 2" xfId="9784"/>
    <cellStyle name="Normal 4 23 2 3" xfId="9785"/>
    <cellStyle name="Normal 4 23 2 3 2" xfId="9786"/>
    <cellStyle name="Normal 4 23 2 4" xfId="9787"/>
    <cellStyle name="Normal 4 23 2 4 2" xfId="9788"/>
    <cellStyle name="Normal 4 23 2 5" xfId="9789"/>
    <cellStyle name="Normal 4 23 2 5 2" xfId="9790"/>
    <cellStyle name="Normal 4 23 2 6" xfId="9791"/>
    <cellStyle name="Normal 4 23 2 6 2" xfId="9792"/>
    <cellStyle name="Normal 4 23 2 7" xfId="9793"/>
    <cellStyle name="Normal 4 23 2 7 2" xfId="9794"/>
    <cellStyle name="Normal 4 23 2 8" xfId="9795"/>
    <cellStyle name="Normal 4 23 2 8 2" xfId="9796"/>
    <cellStyle name="Normal 4 23 2 9" xfId="9797"/>
    <cellStyle name="Normal 4 23 2 9 2" xfId="9798"/>
    <cellStyle name="Normal 4 23 3" xfId="9799"/>
    <cellStyle name="Normal 4 23 3 10" xfId="9800"/>
    <cellStyle name="Normal 4 23 3 10 2" xfId="9801"/>
    <cellStyle name="Normal 4 23 3 11" xfId="9802"/>
    <cellStyle name="Normal 4 23 3 11 2" xfId="9803"/>
    <cellStyle name="Normal 4 23 3 12" xfId="9804"/>
    <cellStyle name="Normal 4 23 3 12 2" xfId="9805"/>
    <cellStyle name="Normal 4 23 3 13" xfId="9806"/>
    <cellStyle name="Normal 4 23 3 13 2" xfId="9807"/>
    <cellStyle name="Normal 4 23 3 14" xfId="9808"/>
    <cellStyle name="Normal 4 23 3 14 2" xfId="9809"/>
    <cellStyle name="Normal 4 23 3 15" xfId="9810"/>
    <cellStyle name="Normal 4 23 3 2" xfId="9811"/>
    <cellStyle name="Normal 4 23 3 2 2" xfId="9812"/>
    <cellStyle name="Normal 4 23 3 3" xfId="9813"/>
    <cellStyle name="Normal 4 23 3 3 2" xfId="9814"/>
    <cellStyle name="Normal 4 23 3 4" xfId="9815"/>
    <cellStyle name="Normal 4 23 3 4 2" xfId="9816"/>
    <cellStyle name="Normal 4 23 3 5" xfId="9817"/>
    <cellStyle name="Normal 4 23 3 5 2" xfId="9818"/>
    <cellStyle name="Normal 4 23 3 6" xfId="9819"/>
    <cellStyle name="Normal 4 23 3 6 2" xfId="9820"/>
    <cellStyle name="Normal 4 23 3 7" xfId="9821"/>
    <cellStyle name="Normal 4 23 3 7 2" xfId="9822"/>
    <cellStyle name="Normal 4 23 3 8" xfId="9823"/>
    <cellStyle name="Normal 4 23 3 8 2" xfId="9824"/>
    <cellStyle name="Normal 4 23 3 9" xfId="9825"/>
    <cellStyle name="Normal 4 23 3 9 2" xfId="9826"/>
    <cellStyle name="Normal 4 23 4" xfId="9827"/>
    <cellStyle name="Normal 4 23 4 2" xfId="9828"/>
    <cellStyle name="Normal 4 23 5" xfId="9829"/>
    <cellStyle name="Normal 4 23 5 2" xfId="9830"/>
    <cellStyle name="Normal 4 23 6" xfId="9831"/>
    <cellStyle name="Normal 4 23 6 2" xfId="9832"/>
    <cellStyle name="Normal 4 23 7" xfId="9833"/>
    <cellStyle name="Normal 4 23 7 2" xfId="9834"/>
    <cellStyle name="Normal 4 23 8" xfId="9835"/>
    <cellStyle name="Normal 4 23 8 2" xfId="9836"/>
    <cellStyle name="Normal 4 23 9" xfId="9837"/>
    <cellStyle name="Normal 4 23 9 2" xfId="9838"/>
    <cellStyle name="Normal 4 24" xfId="9839"/>
    <cellStyle name="Normal 4 24 10" xfId="9840"/>
    <cellStyle name="Normal 4 24 10 2" xfId="9841"/>
    <cellStyle name="Normal 4 24 11" xfId="9842"/>
    <cellStyle name="Normal 4 24 11 2" xfId="9843"/>
    <cellStyle name="Normal 4 24 12" xfId="9844"/>
    <cellStyle name="Normal 4 24 12 2" xfId="9845"/>
    <cellStyle name="Normal 4 24 13" xfId="9846"/>
    <cellStyle name="Normal 4 24 13 2" xfId="9847"/>
    <cellStyle name="Normal 4 24 14" xfId="9848"/>
    <cellStyle name="Normal 4 24 14 2" xfId="9849"/>
    <cellStyle name="Normal 4 24 15" xfId="9850"/>
    <cellStyle name="Normal 4 24 15 2" xfId="9851"/>
    <cellStyle name="Normal 4 24 16" xfId="9852"/>
    <cellStyle name="Normal 4 24 16 2" xfId="9853"/>
    <cellStyle name="Normal 4 24 17" xfId="9854"/>
    <cellStyle name="Normal 4 24 2" xfId="9855"/>
    <cellStyle name="Normal 4 24 2 10" xfId="9856"/>
    <cellStyle name="Normal 4 24 2 10 2" xfId="9857"/>
    <cellStyle name="Normal 4 24 2 11" xfId="9858"/>
    <cellStyle name="Normal 4 24 2 11 2" xfId="9859"/>
    <cellStyle name="Normal 4 24 2 12" xfId="9860"/>
    <cellStyle name="Normal 4 24 2 12 2" xfId="9861"/>
    <cellStyle name="Normal 4 24 2 13" xfId="9862"/>
    <cellStyle name="Normal 4 24 2 13 2" xfId="9863"/>
    <cellStyle name="Normal 4 24 2 14" xfId="9864"/>
    <cellStyle name="Normal 4 24 2 14 2" xfId="9865"/>
    <cellStyle name="Normal 4 24 2 15" xfId="9866"/>
    <cellStyle name="Normal 4 24 2 2" xfId="9867"/>
    <cellStyle name="Normal 4 24 2 2 2" xfId="9868"/>
    <cellStyle name="Normal 4 24 2 3" xfId="9869"/>
    <cellStyle name="Normal 4 24 2 3 2" xfId="9870"/>
    <cellStyle name="Normal 4 24 2 4" xfId="9871"/>
    <cellStyle name="Normal 4 24 2 4 2" xfId="9872"/>
    <cellStyle name="Normal 4 24 2 5" xfId="9873"/>
    <cellStyle name="Normal 4 24 2 5 2" xfId="9874"/>
    <cellStyle name="Normal 4 24 2 6" xfId="9875"/>
    <cellStyle name="Normal 4 24 2 6 2" xfId="9876"/>
    <cellStyle name="Normal 4 24 2 7" xfId="9877"/>
    <cellStyle name="Normal 4 24 2 7 2" xfId="9878"/>
    <cellStyle name="Normal 4 24 2 8" xfId="9879"/>
    <cellStyle name="Normal 4 24 2 8 2" xfId="9880"/>
    <cellStyle name="Normal 4 24 2 9" xfId="9881"/>
    <cellStyle name="Normal 4 24 2 9 2" xfId="9882"/>
    <cellStyle name="Normal 4 24 3" xfId="9883"/>
    <cellStyle name="Normal 4 24 3 10" xfId="9884"/>
    <cellStyle name="Normal 4 24 3 10 2" xfId="9885"/>
    <cellStyle name="Normal 4 24 3 11" xfId="9886"/>
    <cellStyle name="Normal 4 24 3 11 2" xfId="9887"/>
    <cellStyle name="Normal 4 24 3 12" xfId="9888"/>
    <cellStyle name="Normal 4 24 3 12 2" xfId="9889"/>
    <cellStyle name="Normal 4 24 3 13" xfId="9890"/>
    <cellStyle name="Normal 4 24 3 13 2" xfId="9891"/>
    <cellStyle name="Normal 4 24 3 14" xfId="9892"/>
    <cellStyle name="Normal 4 24 3 14 2" xfId="9893"/>
    <cellStyle name="Normal 4 24 3 15" xfId="9894"/>
    <cellStyle name="Normal 4 24 3 2" xfId="9895"/>
    <cellStyle name="Normal 4 24 3 2 2" xfId="9896"/>
    <cellStyle name="Normal 4 24 3 3" xfId="9897"/>
    <cellStyle name="Normal 4 24 3 3 2" xfId="9898"/>
    <cellStyle name="Normal 4 24 3 4" xfId="9899"/>
    <cellStyle name="Normal 4 24 3 4 2" xfId="9900"/>
    <cellStyle name="Normal 4 24 3 5" xfId="9901"/>
    <cellStyle name="Normal 4 24 3 5 2" xfId="9902"/>
    <cellStyle name="Normal 4 24 3 6" xfId="9903"/>
    <cellStyle name="Normal 4 24 3 6 2" xfId="9904"/>
    <cellStyle name="Normal 4 24 3 7" xfId="9905"/>
    <cellStyle name="Normal 4 24 3 7 2" xfId="9906"/>
    <cellStyle name="Normal 4 24 3 8" xfId="9907"/>
    <cellStyle name="Normal 4 24 3 8 2" xfId="9908"/>
    <cellStyle name="Normal 4 24 3 9" xfId="9909"/>
    <cellStyle name="Normal 4 24 3 9 2" xfId="9910"/>
    <cellStyle name="Normal 4 24 4" xfId="9911"/>
    <cellStyle name="Normal 4 24 4 2" xfId="9912"/>
    <cellStyle name="Normal 4 24 5" xfId="9913"/>
    <cellStyle name="Normal 4 24 5 2" xfId="9914"/>
    <cellStyle name="Normal 4 24 6" xfId="9915"/>
    <cellStyle name="Normal 4 24 6 2" xfId="9916"/>
    <cellStyle name="Normal 4 24 7" xfId="9917"/>
    <cellStyle name="Normal 4 24 7 2" xfId="9918"/>
    <cellStyle name="Normal 4 24 8" xfId="9919"/>
    <cellStyle name="Normal 4 24 8 2" xfId="9920"/>
    <cellStyle name="Normal 4 24 9" xfId="9921"/>
    <cellStyle name="Normal 4 24 9 2" xfId="9922"/>
    <cellStyle name="Normal 4 25" xfId="9923"/>
    <cellStyle name="Normal 4 25 10" xfId="9924"/>
    <cellStyle name="Normal 4 25 10 2" xfId="9925"/>
    <cellStyle name="Normal 4 25 11" xfId="9926"/>
    <cellStyle name="Normal 4 25 11 2" xfId="9927"/>
    <cellStyle name="Normal 4 25 12" xfId="9928"/>
    <cellStyle name="Normal 4 25 12 2" xfId="9929"/>
    <cellStyle name="Normal 4 25 13" xfId="9930"/>
    <cellStyle name="Normal 4 25 13 2" xfId="9931"/>
    <cellStyle name="Normal 4 25 14" xfId="9932"/>
    <cellStyle name="Normal 4 25 14 2" xfId="9933"/>
    <cellStyle name="Normal 4 25 15" xfId="9934"/>
    <cellStyle name="Normal 4 25 15 2" xfId="9935"/>
    <cellStyle name="Normal 4 25 16" xfId="9936"/>
    <cellStyle name="Normal 4 25 16 2" xfId="9937"/>
    <cellStyle name="Normal 4 25 17" xfId="9938"/>
    <cellStyle name="Normal 4 25 2" xfId="9939"/>
    <cellStyle name="Normal 4 25 2 10" xfId="9940"/>
    <cellStyle name="Normal 4 25 2 10 2" xfId="9941"/>
    <cellStyle name="Normal 4 25 2 11" xfId="9942"/>
    <cellStyle name="Normal 4 25 2 11 2" xfId="9943"/>
    <cellStyle name="Normal 4 25 2 12" xfId="9944"/>
    <cellStyle name="Normal 4 25 2 12 2" xfId="9945"/>
    <cellStyle name="Normal 4 25 2 13" xfId="9946"/>
    <cellStyle name="Normal 4 25 2 13 2" xfId="9947"/>
    <cellStyle name="Normal 4 25 2 14" xfId="9948"/>
    <cellStyle name="Normal 4 25 2 14 2" xfId="9949"/>
    <cellStyle name="Normal 4 25 2 15" xfId="9950"/>
    <cellStyle name="Normal 4 25 2 2" xfId="9951"/>
    <cellStyle name="Normal 4 25 2 2 2" xfId="9952"/>
    <cellStyle name="Normal 4 25 2 3" xfId="9953"/>
    <cellStyle name="Normal 4 25 2 3 2" xfId="9954"/>
    <cellStyle name="Normal 4 25 2 4" xfId="9955"/>
    <cellStyle name="Normal 4 25 2 4 2" xfId="9956"/>
    <cellStyle name="Normal 4 25 2 5" xfId="9957"/>
    <cellStyle name="Normal 4 25 2 5 2" xfId="9958"/>
    <cellStyle name="Normal 4 25 2 6" xfId="9959"/>
    <cellStyle name="Normal 4 25 2 6 2" xfId="9960"/>
    <cellStyle name="Normal 4 25 2 7" xfId="9961"/>
    <cellStyle name="Normal 4 25 2 7 2" xfId="9962"/>
    <cellStyle name="Normal 4 25 2 8" xfId="9963"/>
    <cellStyle name="Normal 4 25 2 8 2" xfId="9964"/>
    <cellStyle name="Normal 4 25 2 9" xfId="9965"/>
    <cellStyle name="Normal 4 25 2 9 2" xfId="9966"/>
    <cellStyle name="Normal 4 25 3" xfId="9967"/>
    <cellStyle name="Normal 4 25 3 10" xfId="9968"/>
    <cellStyle name="Normal 4 25 3 10 2" xfId="9969"/>
    <cellStyle name="Normal 4 25 3 11" xfId="9970"/>
    <cellStyle name="Normal 4 25 3 11 2" xfId="9971"/>
    <cellStyle name="Normal 4 25 3 12" xfId="9972"/>
    <cellStyle name="Normal 4 25 3 12 2" xfId="9973"/>
    <cellStyle name="Normal 4 25 3 13" xfId="9974"/>
    <cellStyle name="Normal 4 25 3 13 2" xfId="9975"/>
    <cellStyle name="Normal 4 25 3 14" xfId="9976"/>
    <cellStyle name="Normal 4 25 3 14 2" xfId="9977"/>
    <cellStyle name="Normal 4 25 3 15" xfId="9978"/>
    <cellStyle name="Normal 4 25 3 2" xfId="9979"/>
    <cellStyle name="Normal 4 25 3 2 2" xfId="9980"/>
    <cellStyle name="Normal 4 25 3 3" xfId="9981"/>
    <cellStyle name="Normal 4 25 3 3 2" xfId="9982"/>
    <cellStyle name="Normal 4 25 3 4" xfId="9983"/>
    <cellStyle name="Normal 4 25 3 4 2" xfId="9984"/>
    <cellStyle name="Normal 4 25 3 5" xfId="9985"/>
    <cellStyle name="Normal 4 25 3 5 2" xfId="9986"/>
    <cellStyle name="Normal 4 25 3 6" xfId="9987"/>
    <cellStyle name="Normal 4 25 3 6 2" xfId="9988"/>
    <cellStyle name="Normal 4 25 3 7" xfId="9989"/>
    <cellStyle name="Normal 4 25 3 7 2" xfId="9990"/>
    <cellStyle name="Normal 4 25 3 8" xfId="9991"/>
    <cellStyle name="Normal 4 25 3 8 2" xfId="9992"/>
    <cellStyle name="Normal 4 25 3 9" xfId="9993"/>
    <cellStyle name="Normal 4 25 3 9 2" xfId="9994"/>
    <cellStyle name="Normal 4 25 4" xfId="9995"/>
    <cellStyle name="Normal 4 25 4 2" xfId="9996"/>
    <cellStyle name="Normal 4 25 5" xfId="9997"/>
    <cellStyle name="Normal 4 25 5 2" xfId="9998"/>
    <cellStyle name="Normal 4 25 6" xfId="9999"/>
    <cellStyle name="Normal 4 25 6 2" xfId="10000"/>
    <cellStyle name="Normal 4 25 7" xfId="10001"/>
    <cellStyle name="Normal 4 25 7 2" xfId="10002"/>
    <cellStyle name="Normal 4 25 8" xfId="10003"/>
    <cellStyle name="Normal 4 25 8 2" xfId="10004"/>
    <cellStyle name="Normal 4 25 9" xfId="10005"/>
    <cellStyle name="Normal 4 25 9 2" xfId="10006"/>
    <cellStyle name="Normal 4 26" xfId="10007"/>
    <cellStyle name="Normal 4 26 10" xfId="10008"/>
    <cellStyle name="Normal 4 26 10 2" xfId="10009"/>
    <cellStyle name="Normal 4 26 11" xfId="10010"/>
    <cellStyle name="Normal 4 26 11 2" xfId="10011"/>
    <cellStyle name="Normal 4 26 12" xfId="10012"/>
    <cellStyle name="Normal 4 26 12 2" xfId="10013"/>
    <cellStyle name="Normal 4 26 13" xfId="10014"/>
    <cellStyle name="Normal 4 26 13 2" xfId="10015"/>
    <cellStyle name="Normal 4 26 14" xfId="10016"/>
    <cellStyle name="Normal 4 26 14 2" xfId="10017"/>
    <cellStyle name="Normal 4 26 15" xfId="10018"/>
    <cellStyle name="Normal 4 26 15 2" xfId="10019"/>
    <cellStyle name="Normal 4 26 16" xfId="10020"/>
    <cellStyle name="Normal 4 26 16 2" xfId="10021"/>
    <cellStyle name="Normal 4 26 17" xfId="10022"/>
    <cellStyle name="Normal 4 26 2" xfId="10023"/>
    <cellStyle name="Normal 4 26 2 10" xfId="10024"/>
    <cellStyle name="Normal 4 26 2 10 2" xfId="10025"/>
    <cellStyle name="Normal 4 26 2 11" xfId="10026"/>
    <cellStyle name="Normal 4 26 2 11 2" xfId="10027"/>
    <cellStyle name="Normal 4 26 2 12" xfId="10028"/>
    <cellStyle name="Normal 4 26 2 12 2" xfId="10029"/>
    <cellStyle name="Normal 4 26 2 13" xfId="10030"/>
    <cellStyle name="Normal 4 26 2 13 2" xfId="10031"/>
    <cellStyle name="Normal 4 26 2 14" xfId="10032"/>
    <cellStyle name="Normal 4 26 2 14 2" xfId="10033"/>
    <cellStyle name="Normal 4 26 2 15" xfId="10034"/>
    <cellStyle name="Normal 4 26 2 2" xfId="10035"/>
    <cellStyle name="Normal 4 26 2 2 2" xfId="10036"/>
    <cellStyle name="Normal 4 26 2 3" xfId="10037"/>
    <cellStyle name="Normal 4 26 2 3 2" xfId="10038"/>
    <cellStyle name="Normal 4 26 2 4" xfId="10039"/>
    <cellStyle name="Normal 4 26 2 4 2" xfId="10040"/>
    <cellStyle name="Normal 4 26 2 5" xfId="10041"/>
    <cellStyle name="Normal 4 26 2 5 2" xfId="10042"/>
    <cellStyle name="Normal 4 26 2 6" xfId="10043"/>
    <cellStyle name="Normal 4 26 2 6 2" xfId="10044"/>
    <cellStyle name="Normal 4 26 2 7" xfId="10045"/>
    <cellStyle name="Normal 4 26 2 7 2" xfId="10046"/>
    <cellStyle name="Normal 4 26 2 8" xfId="10047"/>
    <cellStyle name="Normal 4 26 2 8 2" xfId="10048"/>
    <cellStyle name="Normal 4 26 2 9" xfId="10049"/>
    <cellStyle name="Normal 4 26 2 9 2" xfId="10050"/>
    <cellStyle name="Normal 4 26 3" xfId="10051"/>
    <cellStyle name="Normal 4 26 3 10" xfId="10052"/>
    <cellStyle name="Normal 4 26 3 10 2" xfId="10053"/>
    <cellStyle name="Normal 4 26 3 11" xfId="10054"/>
    <cellStyle name="Normal 4 26 3 11 2" xfId="10055"/>
    <cellStyle name="Normal 4 26 3 12" xfId="10056"/>
    <cellStyle name="Normal 4 26 3 12 2" xfId="10057"/>
    <cellStyle name="Normal 4 26 3 13" xfId="10058"/>
    <cellStyle name="Normal 4 26 3 13 2" xfId="10059"/>
    <cellStyle name="Normal 4 26 3 14" xfId="10060"/>
    <cellStyle name="Normal 4 26 3 14 2" xfId="10061"/>
    <cellStyle name="Normal 4 26 3 15" xfId="10062"/>
    <cellStyle name="Normal 4 26 3 2" xfId="10063"/>
    <cellStyle name="Normal 4 26 3 2 2" xfId="10064"/>
    <cellStyle name="Normal 4 26 3 3" xfId="10065"/>
    <cellStyle name="Normal 4 26 3 3 2" xfId="10066"/>
    <cellStyle name="Normal 4 26 3 4" xfId="10067"/>
    <cellStyle name="Normal 4 26 3 4 2" xfId="10068"/>
    <cellStyle name="Normal 4 26 3 5" xfId="10069"/>
    <cellStyle name="Normal 4 26 3 5 2" xfId="10070"/>
    <cellStyle name="Normal 4 26 3 6" xfId="10071"/>
    <cellStyle name="Normal 4 26 3 6 2" xfId="10072"/>
    <cellStyle name="Normal 4 26 3 7" xfId="10073"/>
    <cellStyle name="Normal 4 26 3 7 2" xfId="10074"/>
    <cellStyle name="Normal 4 26 3 8" xfId="10075"/>
    <cellStyle name="Normal 4 26 3 8 2" xfId="10076"/>
    <cellStyle name="Normal 4 26 3 9" xfId="10077"/>
    <cellStyle name="Normal 4 26 3 9 2" xfId="10078"/>
    <cellStyle name="Normal 4 26 4" xfId="10079"/>
    <cellStyle name="Normal 4 26 4 2" xfId="10080"/>
    <cellStyle name="Normal 4 26 5" xfId="10081"/>
    <cellStyle name="Normal 4 26 5 2" xfId="10082"/>
    <cellStyle name="Normal 4 26 6" xfId="10083"/>
    <cellStyle name="Normal 4 26 6 2" xfId="10084"/>
    <cellStyle name="Normal 4 26 7" xfId="10085"/>
    <cellStyle name="Normal 4 26 7 2" xfId="10086"/>
    <cellStyle name="Normal 4 26 8" xfId="10087"/>
    <cellStyle name="Normal 4 26 8 2" xfId="10088"/>
    <cellStyle name="Normal 4 26 9" xfId="10089"/>
    <cellStyle name="Normal 4 26 9 2" xfId="10090"/>
    <cellStyle name="Normal 4 27" xfId="10091"/>
    <cellStyle name="Normal 4 27 10" xfId="10092"/>
    <cellStyle name="Normal 4 27 10 2" xfId="10093"/>
    <cellStyle name="Normal 4 27 11" xfId="10094"/>
    <cellStyle name="Normal 4 27 11 2" xfId="10095"/>
    <cellStyle name="Normal 4 27 12" xfId="10096"/>
    <cellStyle name="Normal 4 27 12 2" xfId="10097"/>
    <cellStyle name="Normal 4 27 13" xfId="10098"/>
    <cellStyle name="Normal 4 27 13 2" xfId="10099"/>
    <cellStyle name="Normal 4 27 14" xfId="10100"/>
    <cellStyle name="Normal 4 27 14 2" xfId="10101"/>
    <cellStyle name="Normal 4 27 15" xfId="10102"/>
    <cellStyle name="Normal 4 27 15 2" xfId="10103"/>
    <cellStyle name="Normal 4 27 16" xfId="10104"/>
    <cellStyle name="Normal 4 27 16 2" xfId="10105"/>
    <cellStyle name="Normal 4 27 17" xfId="10106"/>
    <cellStyle name="Normal 4 27 2" xfId="10107"/>
    <cellStyle name="Normal 4 27 2 10" xfId="10108"/>
    <cellStyle name="Normal 4 27 2 10 2" xfId="10109"/>
    <cellStyle name="Normal 4 27 2 11" xfId="10110"/>
    <cellStyle name="Normal 4 27 2 11 2" xfId="10111"/>
    <cellStyle name="Normal 4 27 2 12" xfId="10112"/>
    <cellStyle name="Normal 4 27 2 12 2" xfId="10113"/>
    <cellStyle name="Normal 4 27 2 13" xfId="10114"/>
    <cellStyle name="Normal 4 27 2 13 2" xfId="10115"/>
    <cellStyle name="Normal 4 27 2 14" xfId="10116"/>
    <cellStyle name="Normal 4 27 2 14 2" xfId="10117"/>
    <cellStyle name="Normal 4 27 2 15" xfId="10118"/>
    <cellStyle name="Normal 4 27 2 2" xfId="10119"/>
    <cellStyle name="Normal 4 27 2 2 2" xfId="10120"/>
    <cellStyle name="Normal 4 27 2 3" xfId="10121"/>
    <cellStyle name="Normal 4 27 2 3 2" xfId="10122"/>
    <cellStyle name="Normal 4 27 2 4" xfId="10123"/>
    <cellStyle name="Normal 4 27 2 4 2" xfId="10124"/>
    <cellStyle name="Normal 4 27 2 5" xfId="10125"/>
    <cellStyle name="Normal 4 27 2 5 2" xfId="10126"/>
    <cellStyle name="Normal 4 27 2 6" xfId="10127"/>
    <cellStyle name="Normal 4 27 2 6 2" xfId="10128"/>
    <cellStyle name="Normal 4 27 2 7" xfId="10129"/>
    <cellStyle name="Normal 4 27 2 7 2" xfId="10130"/>
    <cellStyle name="Normal 4 27 2 8" xfId="10131"/>
    <cellStyle name="Normal 4 27 2 8 2" xfId="10132"/>
    <cellStyle name="Normal 4 27 2 9" xfId="10133"/>
    <cellStyle name="Normal 4 27 2 9 2" xfId="10134"/>
    <cellStyle name="Normal 4 27 3" xfId="10135"/>
    <cellStyle name="Normal 4 27 3 10" xfId="10136"/>
    <cellStyle name="Normal 4 27 3 10 2" xfId="10137"/>
    <cellStyle name="Normal 4 27 3 11" xfId="10138"/>
    <cellStyle name="Normal 4 27 3 11 2" xfId="10139"/>
    <cellStyle name="Normal 4 27 3 12" xfId="10140"/>
    <cellStyle name="Normal 4 27 3 12 2" xfId="10141"/>
    <cellStyle name="Normal 4 27 3 13" xfId="10142"/>
    <cellStyle name="Normal 4 27 3 13 2" xfId="10143"/>
    <cellStyle name="Normal 4 27 3 14" xfId="10144"/>
    <cellStyle name="Normal 4 27 3 14 2" xfId="10145"/>
    <cellStyle name="Normal 4 27 3 15" xfId="10146"/>
    <cellStyle name="Normal 4 27 3 2" xfId="10147"/>
    <cellStyle name="Normal 4 27 3 2 2" xfId="10148"/>
    <cellStyle name="Normal 4 27 3 3" xfId="10149"/>
    <cellStyle name="Normal 4 27 3 3 2" xfId="10150"/>
    <cellStyle name="Normal 4 27 3 4" xfId="10151"/>
    <cellStyle name="Normal 4 27 3 4 2" xfId="10152"/>
    <cellStyle name="Normal 4 27 3 5" xfId="10153"/>
    <cellStyle name="Normal 4 27 3 5 2" xfId="10154"/>
    <cellStyle name="Normal 4 27 3 6" xfId="10155"/>
    <cellStyle name="Normal 4 27 3 6 2" xfId="10156"/>
    <cellStyle name="Normal 4 27 3 7" xfId="10157"/>
    <cellStyle name="Normal 4 27 3 7 2" xfId="10158"/>
    <cellStyle name="Normal 4 27 3 8" xfId="10159"/>
    <cellStyle name="Normal 4 27 3 8 2" xfId="10160"/>
    <cellStyle name="Normal 4 27 3 9" xfId="10161"/>
    <cellStyle name="Normal 4 27 3 9 2" xfId="10162"/>
    <cellStyle name="Normal 4 27 4" xfId="10163"/>
    <cellStyle name="Normal 4 27 4 2" xfId="10164"/>
    <cellStyle name="Normal 4 27 5" xfId="10165"/>
    <cellStyle name="Normal 4 27 5 2" xfId="10166"/>
    <cellStyle name="Normal 4 27 6" xfId="10167"/>
    <cellStyle name="Normal 4 27 6 2" xfId="10168"/>
    <cellStyle name="Normal 4 27 7" xfId="10169"/>
    <cellStyle name="Normal 4 27 7 2" xfId="10170"/>
    <cellStyle name="Normal 4 27 8" xfId="10171"/>
    <cellStyle name="Normal 4 27 8 2" xfId="10172"/>
    <cellStyle name="Normal 4 27 9" xfId="10173"/>
    <cellStyle name="Normal 4 27 9 2" xfId="10174"/>
    <cellStyle name="Normal 4 28" xfId="10175"/>
    <cellStyle name="Normal 4 28 10" xfId="10176"/>
    <cellStyle name="Normal 4 28 10 2" xfId="10177"/>
    <cellStyle name="Normal 4 28 11" xfId="10178"/>
    <cellStyle name="Normal 4 28 11 2" xfId="10179"/>
    <cellStyle name="Normal 4 28 12" xfId="10180"/>
    <cellStyle name="Normal 4 28 12 2" xfId="10181"/>
    <cellStyle name="Normal 4 28 13" xfId="10182"/>
    <cellStyle name="Normal 4 28 13 2" xfId="10183"/>
    <cellStyle name="Normal 4 28 14" xfId="10184"/>
    <cellStyle name="Normal 4 28 14 2" xfId="10185"/>
    <cellStyle name="Normal 4 28 15" xfId="10186"/>
    <cellStyle name="Normal 4 28 15 2" xfId="10187"/>
    <cellStyle name="Normal 4 28 16" xfId="10188"/>
    <cellStyle name="Normal 4 28 16 2" xfId="10189"/>
    <cellStyle name="Normal 4 28 17" xfId="10190"/>
    <cellStyle name="Normal 4 28 2" xfId="10191"/>
    <cellStyle name="Normal 4 28 2 10" xfId="10192"/>
    <cellStyle name="Normal 4 28 2 10 2" xfId="10193"/>
    <cellStyle name="Normal 4 28 2 11" xfId="10194"/>
    <cellStyle name="Normal 4 28 2 11 2" xfId="10195"/>
    <cellStyle name="Normal 4 28 2 12" xfId="10196"/>
    <cellStyle name="Normal 4 28 2 12 2" xfId="10197"/>
    <cellStyle name="Normal 4 28 2 13" xfId="10198"/>
    <cellStyle name="Normal 4 28 2 13 2" xfId="10199"/>
    <cellStyle name="Normal 4 28 2 14" xfId="10200"/>
    <cellStyle name="Normal 4 28 2 14 2" xfId="10201"/>
    <cellStyle name="Normal 4 28 2 15" xfId="10202"/>
    <cellStyle name="Normal 4 28 2 2" xfId="10203"/>
    <cellStyle name="Normal 4 28 2 2 2" xfId="10204"/>
    <cellStyle name="Normal 4 28 2 3" xfId="10205"/>
    <cellStyle name="Normal 4 28 2 3 2" xfId="10206"/>
    <cellStyle name="Normal 4 28 2 4" xfId="10207"/>
    <cellStyle name="Normal 4 28 2 4 2" xfId="10208"/>
    <cellStyle name="Normal 4 28 2 5" xfId="10209"/>
    <cellStyle name="Normal 4 28 2 5 2" xfId="10210"/>
    <cellStyle name="Normal 4 28 2 6" xfId="10211"/>
    <cellStyle name="Normal 4 28 2 6 2" xfId="10212"/>
    <cellStyle name="Normal 4 28 2 7" xfId="10213"/>
    <cellStyle name="Normal 4 28 2 7 2" xfId="10214"/>
    <cellStyle name="Normal 4 28 2 8" xfId="10215"/>
    <cellStyle name="Normal 4 28 2 8 2" xfId="10216"/>
    <cellStyle name="Normal 4 28 2 9" xfId="10217"/>
    <cellStyle name="Normal 4 28 2 9 2" xfId="10218"/>
    <cellStyle name="Normal 4 28 3" xfId="10219"/>
    <cellStyle name="Normal 4 28 3 10" xfId="10220"/>
    <cellStyle name="Normal 4 28 3 10 2" xfId="10221"/>
    <cellStyle name="Normal 4 28 3 11" xfId="10222"/>
    <cellStyle name="Normal 4 28 3 11 2" xfId="10223"/>
    <cellStyle name="Normal 4 28 3 12" xfId="10224"/>
    <cellStyle name="Normal 4 28 3 12 2" xfId="10225"/>
    <cellStyle name="Normal 4 28 3 13" xfId="10226"/>
    <cellStyle name="Normal 4 28 3 13 2" xfId="10227"/>
    <cellStyle name="Normal 4 28 3 14" xfId="10228"/>
    <cellStyle name="Normal 4 28 3 14 2" xfId="10229"/>
    <cellStyle name="Normal 4 28 3 15" xfId="10230"/>
    <cellStyle name="Normal 4 28 3 2" xfId="10231"/>
    <cellStyle name="Normal 4 28 3 2 2" xfId="10232"/>
    <cellStyle name="Normal 4 28 3 3" xfId="10233"/>
    <cellStyle name="Normal 4 28 3 3 2" xfId="10234"/>
    <cellStyle name="Normal 4 28 3 4" xfId="10235"/>
    <cellStyle name="Normal 4 28 3 4 2" xfId="10236"/>
    <cellStyle name="Normal 4 28 3 5" xfId="10237"/>
    <cellStyle name="Normal 4 28 3 5 2" xfId="10238"/>
    <cellStyle name="Normal 4 28 3 6" xfId="10239"/>
    <cellStyle name="Normal 4 28 3 6 2" xfId="10240"/>
    <cellStyle name="Normal 4 28 3 7" xfId="10241"/>
    <cellStyle name="Normal 4 28 3 7 2" xfId="10242"/>
    <cellStyle name="Normal 4 28 3 8" xfId="10243"/>
    <cellStyle name="Normal 4 28 3 8 2" xfId="10244"/>
    <cellStyle name="Normal 4 28 3 9" xfId="10245"/>
    <cellStyle name="Normal 4 28 3 9 2" xfId="10246"/>
    <cellStyle name="Normal 4 28 4" xfId="10247"/>
    <cellStyle name="Normal 4 28 4 2" xfId="10248"/>
    <cellStyle name="Normal 4 28 5" xfId="10249"/>
    <cellStyle name="Normal 4 28 5 2" xfId="10250"/>
    <cellStyle name="Normal 4 28 6" xfId="10251"/>
    <cellStyle name="Normal 4 28 6 2" xfId="10252"/>
    <cellStyle name="Normal 4 28 7" xfId="10253"/>
    <cellStyle name="Normal 4 28 7 2" xfId="10254"/>
    <cellStyle name="Normal 4 28 8" xfId="10255"/>
    <cellStyle name="Normal 4 28 8 2" xfId="10256"/>
    <cellStyle name="Normal 4 28 9" xfId="10257"/>
    <cellStyle name="Normal 4 28 9 2" xfId="10258"/>
    <cellStyle name="Normal 4 29" xfId="10259"/>
    <cellStyle name="Normal 4 29 10" xfId="10260"/>
    <cellStyle name="Normal 4 29 10 2" xfId="10261"/>
    <cellStyle name="Normal 4 29 11" xfId="10262"/>
    <cellStyle name="Normal 4 29 11 2" xfId="10263"/>
    <cellStyle name="Normal 4 29 12" xfId="10264"/>
    <cellStyle name="Normal 4 29 12 2" xfId="10265"/>
    <cellStyle name="Normal 4 29 13" xfId="10266"/>
    <cellStyle name="Normal 4 29 13 2" xfId="10267"/>
    <cellStyle name="Normal 4 29 14" xfId="10268"/>
    <cellStyle name="Normal 4 29 14 2" xfId="10269"/>
    <cellStyle name="Normal 4 29 15" xfId="10270"/>
    <cellStyle name="Normal 4 29 2" xfId="10271"/>
    <cellStyle name="Normal 4 29 2 2" xfId="10272"/>
    <cellStyle name="Normal 4 29 3" xfId="10273"/>
    <cellStyle name="Normal 4 29 3 2" xfId="10274"/>
    <cellStyle name="Normal 4 29 4" xfId="10275"/>
    <cellStyle name="Normal 4 29 4 2" xfId="10276"/>
    <cellStyle name="Normal 4 29 5" xfId="10277"/>
    <cellStyle name="Normal 4 29 5 2" xfId="10278"/>
    <cellStyle name="Normal 4 29 6" xfId="10279"/>
    <cellStyle name="Normal 4 29 6 2" xfId="10280"/>
    <cellStyle name="Normal 4 29 7" xfId="10281"/>
    <cellStyle name="Normal 4 29 7 2" xfId="10282"/>
    <cellStyle name="Normal 4 29 8" xfId="10283"/>
    <cellStyle name="Normal 4 29 8 2" xfId="10284"/>
    <cellStyle name="Normal 4 29 9" xfId="10285"/>
    <cellStyle name="Normal 4 29 9 2" xfId="10286"/>
    <cellStyle name="Normal 4 3" xfId="480"/>
    <cellStyle name="Normal 4 3 10" xfId="10288"/>
    <cellStyle name="Normal 4 3 10 2" xfId="10289"/>
    <cellStyle name="Normal 4 3 11" xfId="10290"/>
    <cellStyle name="Normal 4 3 11 2" xfId="10291"/>
    <cellStyle name="Normal 4 3 12" xfId="10292"/>
    <cellStyle name="Normal 4 3 12 2" xfId="10293"/>
    <cellStyle name="Normal 4 3 13" xfId="10294"/>
    <cellStyle name="Normal 4 3 13 2" xfId="10295"/>
    <cellStyle name="Normal 4 3 14" xfId="10296"/>
    <cellStyle name="Normal 4 3 14 2" xfId="10297"/>
    <cellStyle name="Normal 4 3 15" xfId="10298"/>
    <cellStyle name="Normal 4 3 15 2" xfId="10299"/>
    <cellStyle name="Normal 4 3 16" xfId="10300"/>
    <cellStyle name="Normal 4 3 16 2" xfId="10301"/>
    <cellStyle name="Normal 4 3 17" xfId="10302"/>
    <cellStyle name="Normal 4 3 17 2" xfId="10303"/>
    <cellStyle name="Normal 4 3 18" xfId="10304"/>
    <cellStyle name="Normal 4 3 18 2" xfId="10305"/>
    <cellStyle name="Normal 4 3 19" xfId="10306"/>
    <cellStyle name="Normal 4 3 2" xfId="10307"/>
    <cellStyle name="Normal 4 3 2 10" xfId="10308"/>
    <cellStyle name="Normal 4 3 2 10 2" xfId="10309"/>
    <cellStyle name="Normal 4 3 2 11" xfId="10310"/>
    <cellStyle name="Normal 4 3 2 11 2" xfId="10311"/>
    <cellStyle name="Normal 4 3 2 12" xfId="10312"/>
    <cellStyle name="Normal 4 3 2 12 2" xfId="10313"/>
    <cellStyle name="Normal 4 3 2 13" xfId="10314"/>
    <cellStyle name="Normal 4 3 2 13 2" xfId="10315"/>
    <cellStyle name="Normal 4 3 2 14" xfId="10316"/>
    <cellStyle name="Normal 4 3 2 14 2" xfId="10317"/>
    <cellStyle name="Normal 4 3 2 15" xfId="10318"/>
    <cellStyle name="Normal 4 3 2 2" xfId="10319"/>
    <cellStyle name="Normal 4 3 2 2 2" xfId="10320"/>
    <cellStyle name="Normal 4 3 2 3" xfId="10321"/>
    <cellStyle name="Normal 4 3 2 3 2" xfId="10322"/>
    <cellStyle name="Normal 4 3 2 4" xfId="10323"/>
    <cellStyle name="Normal 4 3 2 4 2" xfId="10324"/>
    <cellStyle name="Normal 4 3 2 5" xfId="10325"/>
    <cellStyle name="Normal 4 3 2 5 2" xfId="10326"/>
    <cellStyle name="Normal 4 3 2 6" xfId="10327"/>
    <cellStyle name="Normal 4 3 2 6 2" xfId="10328"/>
    <cellStyle name="Normal 4 3 2 7" xfId="10329"/>
    <cellStyle name="Normal 4 3 2 7 2" xfId="10330"/>
    <cellStyle name="Normal 4 3 2 8" xfId="10331"/>
    <cellStyle name="Normal 4 3 2 8 2" xfId="10332"/>
    <cellStyle name="Normal 4 3 2 9" xfId="10333"/>
    <cellStyle name="Normal 4 3 2 9 2" xfId="10334"/>
    <cellStyle name="Normal 4 3 20" xfId="10335"/>
    <cellStyle name="Normal 4 3 21" xfId="14898"/>
    <cellStyle name="Normal 4 3 22" xfId="10287"/>
    <cellStyle name="Normal 4 3 3" xfId="10336"/>
    <cellStyle name="Normal 4 3 3 10" xfId="10337"/>
    <cellStyle name="Normal 4 3 3 10 2" xfId="10338"/>
    <cellStyle name="Normal 4 3 3 11" xfId="10339"/>
    <cellStyle name="Normal 4 3 3 11 2" xfId="10340"/>
    <cellStyle name="Normal 4 3 3 12" xfId="10341"/>
    <cellStyle name="Normal 4 3 3 12 2" xfId="10342"/>
    <cellStyle name="Normal 4 3 3 13" xfId="10343"/>
    <cellStyle name="Normal 4 3 3 13 2" xfId="10344"/>
    <cellStyle name="Normal 4 3 3 14" xfId="10345"/>
    <cellStyle name="Normal 4 3 3 14 2" xfId="10346"/>
    <cellStyle name="Normal 4 3 3 15" xfId="10347"/>
    <cellStyle name="Normal 4 3 3 2" xfId="10348"/>
    <cellStyle name="Normal 4 3 3 2 2" xfId="10349"/>
    <cellStyle name="Normal 4 3 3 3" xfId="10350"/>
    <cellStyle name="Normal 4 3 3 3 2" xfId="10351"/>
    <cellStyle name="Normal 4 3 3 4" xfId="10352"/>
    <cellStyle name="Normal 4 3 3 4 2" xfId="10353"/>
    <cellStyle name="Normal 4 3 3 5" xfId="10354"/>
    <cellStyle name="Normal 4 3 3 5 2" xfId="10355"/>
    <cellStyle name="Normal 4 3 3 6" xfId="10356"/>
    <cellStyle name="Normal 4 3 3 6 2" xfId="10357"/>
    <cellStyle name="Normal 4 3 3 7" xfId="10358"/>
    <cellStyle name="Normal 4 3 3 7 2" xfId="10359"/>
    <cellStyle name="Normal 4 3 3 8" xfId="10360"/>
    <cellStyle name="Normal 4 3 3 8 2" xfId="10361"/>
    <cellStyle name="Normal 4 3 3 9" xfId="10362"/>
    <cellStyle name="Normal 4 3 3 9 2" xfId="10363"/>
    <cellStyle name="Normal 4 3 4" xfId="10364"/>
    <cellStyle name="Normal 4 3 5" xfId="10365"/>
    <cellStyle name="Normal 4 3 6" xfId="10366"/>
    <cellStyle name="Normal 4 3 6 2" xfId="10367"/>
    <cellStyle name="Normal 4 3 7" xfId="10368"/>
    <cellStyle name="Normal 4 3 7 2" xfId="10369"/>
    <cellStyle name="Normal 4 3 8" xfId="10370"/>
    <cellStyle name="Normal 4 3 8 2" xfId="10371"/>
    <cellStyle name="Normal 4 3 9" xfId="10372"/>
    <cellStyle name="Normal 4 3 9 2" xfId="10373"/>
    <cellStyle name="Normal 4 30" xfId="10374"/>
    <cellStyle name="Normal 4 30 10" xfId="10375"/>
    <cellStyle name="Normal 4 30 10 2" xfId="10376"/>
    <cellStyle name="Normal 4 30 11" xfId="10377"/>
    <cellStyle name="Normal 4 30 11 2" xfId="10378"/>
    <cellStyle name="Normal 4 30 12" xfId="10379"/>
    <cellStyle name="Normal 4 30 12 2" xfId="10380"/>
    <cellStyle name="Normal 4 30 13" xfId="10381"/>
    <cellStyle name="Normal 4 30 13 2" xfId="10382"/>
    <cellStyle name="Normal 4 30 14" xfId="10383"/>
    <cellStyle name="Normal 4 30 14 2" xfId="10384"/>
    <cellStyle name="Normal 4 30 15" xfId="10385"/>
    <cellStyle name="Normal 4 30 2" xfId="10386"/>
    <cellStyle name="Normal 4 30 2 2" xfId="10387"/>
    <cellStyle name="Normal 4 30 3" xfId="10388"/>
    <cellStyle name="Normal 4 30 3 2" xfId="10389"/>
    <cellStyle name="Normal 4 30 4" xfId="10390"/>
    <cellStyle name="Normal 4 30 4 2" xfId="10391"/>
    <cellStyle name="Normal 4 30 5" xfId="10392"/>
    <cellStyle name="Normal 4 30 5 2" xfId="10393"/>
    <cellStyle name="Normal 4 30 6" xfId="10394"/>
    <cellStyle name="Normal 4 30 6 2" xfId="10395"/>
    <cellStyle name="Normal 4 30 7" xfId="10396"/>
    <cellStyle name="Normal 4 30 7 2" xfId="10397"/>
    <cellStyle name="Normal 4 30 8" xfId="10398"/>
    <cellStyle name="Normal 4 30 8 2" xfId="10399"/>
    <cellStyle name="Normal 4 30 9" xfId="10400"/>
    <cellStyle name="Normal 4 30 9 2" xfId="10401"/>
    <cellStyle name="Normal 4 31" xfId="10402"/>
    <cellStyle name="Normal 4 32" xfId="10403"/>
    <cellStyle name="Normal 4 33" xfId="10404"/>
    <cellStyle name="Normal 4 33 2" xfId="10405"/>
    <cellStyle name="Normal 4 34" xfId="10406"/>
    <cellStyle name="Normal 4 34 2" xfId="10407"/>
    <cellStyle name="Normal 4 35" xfId="10408"/>
    <cellStyle name="Normal 4 35 2" xfId="10409"/>
    <cellStyle name="Normal 4 36" xfId="10410"/>
    <cellStyle name="Normal 4 36 2" xfId="10411"/>
    <cellStyle name="Normal 4 37" xfId="10412"/>
    <cellStyle name="Normal 4 37 2" xfId="10413"/>
    <cellStyle name="Normal 4 38" xfId="10414"/>
    <cellStyle name="Normal 4 38 2" xfId="10415"/>
    <cellStyle name="Normal 4 39" xfId="10416"/>
    <cellStyle name="Normal 4 39 2" xfId="10417"/>
    <cellStyle name="Normal 4 4" xfId="306"/>
    <cellStyle name="Normal 4 4 10" xfId="10419"/>
    <cellStyle name="Normal 4 4 10 2" xfId="10420"/>
    <cellStyle name="Normal 4 4 11" xfId="10421"/>
    <cellStyle name="Normal 4 4 11 2" xfId="10422"/>
    <cellStyle name="Normal 4 4 12" xfId="10423"/>
    <cellStyle name="Normal 4 4 12 2" xfId="10424"/>
    <cellStyle name="Normal 4 4 13" xfId="10425"/>
    <cellStyle name="Normal 4 4 13 2" xfId="10426"/>
    <cellStyle name="Normal 4 4 14" xfId="10427"/>
    <cellStyle name="Normal 4 4 14 2" xfId="10428"/>
    <cellStyle name="Normal 4 4 15" xfId="10429"/>
    <cellStyle name="Normal 4 4 15 2" xfId="10430"/>
    <cellStyle name="Normal 4 4 16" xfId="10431"/>
    <cellStyle name="Normal 4 4 16 2" xfId="10432"/>
    <cellStyle name="Normal 4 4 17" xfId="10433"/>
    <cellStyle name="Normal 4 4 17 2" xfId="10434"/>
    <cellStyle name="Normal 4 4 18" xfId="10435"/>
    <cellStyle name="Normal 4 4 18 2" xfId="10436"/>
    <cellStyle name="Normal 4 4 19" xfId="10437"/>
    <cellStyle name="Normal 4 4 2" xfId="10438"/>
    <cellStyle name="Normal 4 4 2 10" xfId="10439"/>
    <cellStyle name="Normal 4 4 2 10 2" xfId="10440"/>
    <cellStyle name="Normal 4 4 2 11" xfId="10441"/>
    <cellStyle name="Normal 4 4 2 11 2" xfId="10442"/>
    <cellStyle name="Normal 4 4 2 12" xfId="10443"/>
    <cellStyle name="Normal 4 4 2 12 2" xfId="10444"/>
    <cellStyle name="Normal 4 4 2 13" xfId="10445"/>
    <cellStyle name="Normal 4 4 2 13 2" xfId="10446"/>
    <cellStyle name="Normal 4 4 2 14" xfId="10447"/>
    <cellStyle name="Normal 4 4 2 14 2" xfId="10448"/>
    <cellStyle name="Normal 4 4 2 15" xfId="10449"/>
    <cellStyle name="Normal 4 4 2 2" xfId="10450"/>
    <cellStyle name="Normal 4 4 2 2 2" xfId="10451"/>
    <cellStyle name="Normal 4 4 2 3" xfId="10452"/>
    <cellStyle name="Normal 4 4 2 3 2" xfId="10453"/>
    <cellStyle name="Normal 4 4 2 4" xfId="10454"/>
    <cellStyle name="Normal 4 4 2 4 2" xfId="10455"/>
    <cellStyle name="Normal 4 4 2 5" xfId="10456"/>
    <cellStyle name="Normal 4 4 2 5 2" xfId="10457"/>
    <cellStyle name="Normal 4 4 2 6" xfId="10458"/>
    <cellStyle name="Normal 4 4 2 6 2" xfId="10459"/>
    <cellStyle name="Normal 4 4 2 7" xfId="10460"/>
    <cellStyle name="Normal 4 4 2 7 2" xfId="10461"/>
    <cellStyle name="Normal 4 4 2 8" xfId="10462"/>
    <cellStyle name="Normal 4 4 2 8 2" xfId="10463"/>
    <cellStyle name="Normal 4 4 2 9" xfId="10464"/>
    <cellStyle name="Normal 4 4 2 9 2" xfId="10465"/>
    <cellStyle name="Normal 4 4 20" xfId="10466"/>
    <cellStyle name="Normal 4 4 21" xfId="10418"/>
    <cellStyle name="Normal 4 4 3" xfId="10467"/>
    <cellStyle name="Normal 4 4 3 10" xfId="10468"/>
    <cellStyle name="Normal 4 4 3 10 2" xfId="10469"/>
    <cellStyle name="Normal 4 4 3 11" xfId="10470"/>
    <cellStyle name="Normal 4 4 3 11 2" xfId="10471"/>
    <cellStyle name="Normal 4 4 3 12" xfId="10472"/>
    <cellStyle name="Normal 4 4 3 12 2" xfId="10473"/>
    <cellStyle name="Normal 4 4 3 13" xfId="10474"/>
    <cellStyle name="Normal 4 4 3 13 2" xfId="10475"/>
    <cellStyle name="Normal 4 4 3 14" xfId="10476"/>
    <cellStyle name="Normal 4 4 3 14 2" xfId="10477"/>
    <cellStyle name="Normal 4 4 3 15" xfId="10478"/>
    <cellStyle name="Normal 4 4 3 2" xfId="10479"/>
    <cellStyle name="Normal 4 4 3 2 2" xfId="10480"/>
    <cellStyle name="Normal 4 4 3 3" xfId="10481"/>
    <cellStyle name="Normal 4 4 3 3 2" xfId="10482"/>
    <cellStyle name="Normal 4 4 3 4" xfId="10483"/>
    <cellStyle name="Normal 4 4 3 4 2" xfId="10484"/>
    <cellStyle name="Normal 4 4 3 5" xfId="10485"/>
    <cellStyle name="Normal 4 4 3 5 2" xfId="10486"/>
    <cellStyle name="Normal 4 4 3 6" xfId="10487"/>
    <cellStyle name="Normal 4 4 3 6 2" xfId="10488"/>
    <cellStyle name="Normal 4 4 3 7" xfId="10489"/>
    <cellStyle name="Normal 4 4 3 7 2" xfId="10490"/>
    <cellStyle name="Normal 4 4 3 8" xfId="10491"/>
    <cellStyle name="Normal 4 4 3 8 2" xfId="10492"/>
    <cellStyle name="Normal 4 4 3 9" xfId="10493"/>
    <cellStyle name="Normal 4 4 3 9 2" xfId="10494"/>
    <cellStyle name="Normal 4 4 4" xfId="10495"/>
    <cellStyle name="Normal 4 4 5" xfId="10496"/>
    <cellStyle name="Normal 4 4 6" xfId="10497"/>
    <cellStyle name="Normal 4 4 6 2" xfId="10498"/>
    <cellStyle name="Normal 4 4 7" xfId="10499"/>
    <cellStyle name="Normal 4 4 7 2" xfId="10500"/>
    <cellStyle name="Normal 4 4 8" xfId="10501"/>
    <cellStyle name="Normal 4 4 8 2" xfId="10502"/>
    <cellStyle name="Normal 4 4 9" xfId="10503"/>
    <cellStyle name="Normal 4 4 9 2" xfId="10504"/>
    <cellStyle name="Normal 4 40" xfId="10505"/>
    <cellStyle name="Normal 4 40 2" xfId="10506"/>
    <cellStyle name="Normal 4 41" xfId="10507"/>
    <cellStyle name="Normal 4 41 2" xfId="10508"/>
    <cellStyle name="Normal 4 42" xfId="10509"/>
    <cellStyle name="Normal 4 42 2" xfId="10510"/>
    <cellStyle name="Normal 4 43" xfId="10511"/>
    <cellStyle name="Normal 4 43 2" xfId="10512"/>
    <cellStyle name="Normal 4 44" xfId="10513"/>
    <cellStyle name="Normal 4 44 2" xfId="10514"/>
    <cellStyle name="Normal 4 45" xfId="10515"/>
    <cellStyle name="Normal 4 45 2" xfId="10516"/>
    <cellStyle name="Normal 4 46" xfId="10517"/>
    <cellStyle name="Normal 4 47" xfId="10518"/>
    <cellStyle name="Normal 4 48" xfId="10519"/>
    <cellStyle name="Normal 4 49" xfId="14790"/>
    <cellStyle name="Normal 4 5" xfId="10520"/>
    <cellStyle name="Normal 4 5 10" xfId="10521"/>
    <cellStyle name="Normal 4 5 10 2" xfId="10522"/>
    <cellStyle name="Normal 4 5 11" xfId="10523"/>
    <cellStyle name="Normal 4 5 11 2" xfId="10524"/>
    <cellStyle name="Normal 4 5 12" xfId="10525"/>
    <cellStyle name="Normal 4 5 12 2" xfId="10526"/>
    <cellStyle name="Normal 4 5 13" xfId="10527"/>
    <cellStyle name="Normal 4 5 13 2" xfId="10528"/>
    <cellStyle name="Normal 4 5 14" xfId="10529"/>
    <cellStyle name="Normal 4 5 14 2" xfId="10530"/>
    <cellStyle name="Normal 4 5 15" xfId="10531"/>
    <cellStyle name="Normal 4 5 15 2" xfId="10532"/>
    <cellStyle name="Normal 4 5 16" xfId="10533"/>
    <cellStyle name="Normal 4 5 16 2" xfId="10534"/>
    <cellStyle name="Normal 4 5 17" xfId="10535"/>
    <cellStyle name="Normal 4 5 17 2" xfId="10536"/>
    <cellStyle name="Normal 4 5 18" xfId="10537"/>
    <cellStyle name="Normal 4 5 18 2" xfId="10538"/>
    <cellStyle name="Normal 4 5 19" xfId="10539"/>
    <cellStyle name="Normal 4 5 2" xfId="10540"/>
    <cellStyle name="Normal 4 5 2 10" xfId="10541"/>
    <cellStyle name="Normal 4 5 2 10 2" xfId="10542"/>
    <cellStyle name="Normal 4 5 2 11" xfId="10543"/>
    <cellStyle name="Normal 4 5 2 11 2" xfId="10544"/>
    <cellStyle name="Normal 4 5 2 12" xfId="10545"/>
    <cellStyle name="Normal 4 5 2 12 2" xfId="10546"/>
    <cellStyle name="Normal 4 5 2 13" xfId="10547"/>
    <cellStyle name="Normal 4 5 2 13 2" xfId="10548"/>
    <cellStyle name="Normal 4 5 2 14" xfId="10549"/>
    <cellStyle name="Normal 4 5 2 14 2" xfId="10550"/>
    <cellStyle name="Normal 4 5 2 15" xfId="10551"/>
    <cellStyle name="Normal 4 5 2 2" xfId="10552"/>
    <cellStyle name="Normal 4 5 2 2 2" xfId="10553"/>
    <cellStyle name="Normal 4 5 2 3" xfId="10554"/>
    <cellStyle name="Normal 4 5 2 3 2" xfId="10555"/>
    <cellStyle name="Normal 4 5 2 4" xfId="10556"/>
    <cellStyle name="Normal 4 5 2 4 2" xfId="10557"/>
    <cellStyle name="Normal 4 5 2 5" xfId="10558"/>
    <cellStyle name="Normal 4 5 2 5 2" xfId="10559"/>
    <cellStyle name="Normal 4 5 2 6" xfId="10560"/>
    <cellStyle name="Normal 4 5 2 6 2" xfId="10561"/>
    <cellStyle name="Normal 4 5 2 7" xfId="10562"/>
    <cellStyle name="Normal 4 5 2 7 2" xfId="10563"/>
    <cellStyle name="Normal 4 5 2 8" xfId="10564"/>
    <cellStyle name="Normal 4 5 2 8 2" xfId="10565"/>
    <cellStyle name="Normal 4 5 2 9" xfId="10566"/>
    <cellStyle name="Normal 4 5 2 9 2" xfId="10567"/>
    <cellStyle name="Normal 4 5 20" xfId="10568"/>
    <cellStyle name="Normal 4 5 3" xfId="10569"/>
    <cellStyle name="Normal 4 5 3 10" xfId="10570"/>
    <cellStyle name="Normal 4 5 3 10 2" xfId="10571"/>
    <cellStyle name="Normal 4 5 3 11" xfId="10572"/>
    <cellStyle name="Normal 4 5 3 11 2" xfId="10573"/>
    <cellStyle name="Normal 4 5 3 12" xfId="10574"/>
    <cellStyle name="Normal 4 5 3 12 2" xfId="10575"/>
    <cellStyle name="Normal 4 5 3 13" xfId="10576"/>
    <cellStyle name="Normal 4 5 3 13 2" xfId="10577"/>
    <cellStyle name="Normal 4 5 3 14" xfId="10578"/>
    <cellStyle name="Normal 4 5 3 14 2" xfId="10579"/>
    <cellStyle name="Normal 4 5 3 15" xfId="10580"/>
    <cellStyle name="Normal 4 5 3 2" xfId="10581"/>
    <cellStyle name="Normal 4 5 3 2 2" xfId="10582"/>
    <cellStyle name="Normal 4 5 3 3" xfId="10583"/>
    <cellStyle name="Normal 4 5 3 3 2" xfId="10584"/>
    <cellStyle name="Normal 4 5 3 4" xfId="10585"/>
    <cellStyle name="Normal 4 5 3 4 2" xfId="10586"/>
    <cellStyle name="Normal 4 5 3 5" xfId="10587"/>
    <cellStyle name="Normal 4 5 3 5 2" xfId="10588"/>
    <cellStyle name="Normal 4 5 3 6" xfId="10589"/>
    <cellStyle name="Normal 4 5 3 6 2" xfId="10590"/>
    <cellStyle name="Normal 4 5 3 7" xfId="10591"/>
    <cellStyle name="Normal 4 5 3 7 2" xfId="10592"/>
    <cellStyle name="Normal 4 5 3 8" xfId="10593"/>
    <cellStyle name="Normal 4 5 3 8 2" xfId="10594"/>
    <cellStyle name="Normal 4 5 3 9" xfId="10595"/>
    <cellStyle name="Normal 4 5 3 9 2" xfId="10596"/>
    <cellStyle name="Normal 4 5 4" xfId="10597"/>
    <cellStyle name="Normal 4 5 5" xfId="10598"/>
    <cellStyle name="Normal 4 5 6" xfId="10599"/>
    <cellStyle name="Normal 4 5 6 2" xfId="10600"/>
    <cellStyle name="Normal 4 5 7" xfId="10601"/>
    <cellStyle name="Normal 4 5 7 2" xfId="10602"/>
    <cellStyle name="Normal 4 5 8" xfId="10603"/>
    <cellStyle name="Normal 4 5 8 2" xfId="10604"/>
    <cellStyle name="Normal 4 5 9" xfId="10605"/>
    <cellStyle name="Normal 4 5 9 2" xfId="10606"/>
    <cellStyle name="Normal 4 6" xfId="10607"/>
    <cellStyle name="Normal 4 6 10" xfId="10608"/>
    <cellStyle name="Normal 4 6 10 2" xfId="10609"/>
    <cellStyle name="Normal 4 6 11" xfId="10610"/>
    <cellStyle name="Normal 4 6 11 2" xfId="10611"/>
    <cellStyle name="Normal 4 6 12" xfId="10612"/>
    <cellStyle name="Normal 4 6 12 2" xfId="10613"/>
    <cellStyle name="Normal 4 6 13" xfId="10614"/>
    <cellStyle name="Normal 4 6 13 2" xfId="10615"/>
    <cellStyle name="Normal 4 6 14" xfId="10616"/>
    <cellStyle name="Normal 4 6 14 2" xfId="10617"/>
    <cellStyle name="Normal 4 6 15" xfId="10618"/>
    <cellStyle name="Normal 4 6 15 2" xfId="10619"/>
    <cellStyle name="Normal 4 6 16" xfId="10620"/>
    <cellStyle name="Normal 4 6 16 2" xfId="10621"/>
    <cellStyle name="Normal 4 6 17" xfId="10622"/>
    <cellStyle name="Normal 4 6 17 2" xfId="10623"/>
    <cellStyle name="Normal 4 6 18" xfId="10624"/>
    <cellStyle name="Normal 4 6 18 2" xfId="10625"/>
    <cellStyle name="Normal 4 6 19" xfId="10626"/>
    <cellStyle name="Normal 4 6 2" xfId="10627"/>
    <cellStyle name="Normal 4 6 2 10" xfId="10628"/>
    <cellStyle name="Normal 4 6 2 10 2" xfId="10629"/>
    <cellStyle name="Normal 4 6 2 11" xfId="10630"/>
    <cellStyle name="Normal 4 6 2 11 2" xfId="10631"/>
    <cellStyle name="Normal 4 6 2 12" xfId="10632"/>
    <cellStyle name="Normal 4 6 2 12 2" xfId="10633"/>
    <cellStyle name="Normal 4 6 2 13" xfId="10634"/>
    <cellStyle name="Normal 4 6 2 13 2" xfId="10635"/>
    <cellStyle name="Normal 4 6 2 14" xfId="10636"/>
    <cellStyle name="Normal 4 6 2 14 2" xfId="10637"/>
    <cellStyle name="Normal 4 6 2 15" xfId="10638"/>
    <cellStyle name="Normal 4 6 2 2" xfId="10639"/>
    <cellStyle name="Normal 4 6 2 2 2" xfId="10640"/>
    <cellStyle name="Normal 4 6 2 3" xfId="10641"/>
    <cellStyle name="Normal 4 6 2 3 2" xfId="10642"/>
    <cellStyle name="Normal 4 6 2 4" xfId="10643"/>
    <cellStyle name="Normal 4 6 2 4 2" xfId="10644"/>
    <cellStyle name="Normal 4 6 2 5" xfId="10645"/>
    <cellStyle name="Normal 4 6 2 5 2" xfId="10646"/>
    <cellStyle name="Normal 4 6 2 6" xfId="10647"/>
    <cellStyle name="Normal 4 6 2 6 2" xfId="10648"/>
    <cellStyle name="Normal 4 6 2 7" xfId="10649"/>
    <cellStyle name="Normal 4 6 2 7 2" xfId="10650"/>
    <cellStyle name="Normal 4 6 2 8" xfId="10651"/>
    <cellStyle name="Normal 4 6 2 8 2" xfId="10652"/>
    <cellStyle name="Normal 4 6 2 9" xfId="10653"/>
    <cellStyle name="Normal 4 6 2 9 2" xfId="10654"/>
    <cellStyle name="Normal 4 6 20" xfId="10655"/>
    <cellStyle name="Normal 4 6 3" xfId="10656"/>
    <cellStyle name="Normal 4 6 3 10" xfId="10657"/>
    <cellStyle name="Normal 4 6 3 10 2" xfId="10658"/>
    <cellStyle name="Normal 4 6 3 11" xfId="10659"/>
    <cellStyle name="Normal 4 6 3 11 2" xfId="10660"/>
    <cellStyle name="Normal 4 6 3 12" xfId="10661"/>
    <cellStyle name="Normal 4 6 3 12 2" xfId="10662"/>
    <cellStyle name="Normal 4 6 3 13" xfId="10663"/>
    <cellStyle name="Normal 4 6 3 13 2" xfId="10664"/>
    <cellStyle name="Normal 4 6 3 14" xfId="10665"/>
    <cellStyle name="Normal 4 6 3 14 2" xfId="10666"/>
    <cellStyle name="Normal 4 6 3 15" xfId="10667"/>
    <cellStyle name="Normal 4 6 3 2" xfId="10668"/>
    <cellStyle name="Normal 4 6 3 2 2" xfId="10669"/>
    <cellStyle name="Normal 4 6 3 3" xfId="10670"/>
    <cellStyle name="Normal 4 6 3 3 2" xfId="10671"/>
    <cellStyle name="Normal 4 6 3 4" xfId="10672"/>
    <cellStyle name="Normal 4 6 3 4 2" xfId="10673"/>
    <cellStyle name="Normal 4 6 3 5" xfId="10674"/>
    <cellStyle name="Normal 4 6 3 5 2" xfId="10675"/>
    <cellStyle name="Normal 4 6 3 6" xfId="10676"/>
    <cellStyle name="Normal 4 6 3 6 2" xfId="10677"/>
    <cellStyle name="Normal 4 6 3 7" xfId="10678"/>
    <cellStyle name="Normal 4 6 3 7 2" xfId="10679"/>
    <cellStyle name="Normal 4 6 3 8" xfId="10680"/>
    <cellStyle name="Normal 4 6 3 8 2" xfId="10681"/>
    <cellStyle name="Normal 4 6 3 9" xfId="10682"/>
    <cellStyle name="Normal 4 6 3 9 2" xfId="10683"/>
    <cellStyle name="Normal 4 6 4" xfId="10684"/>
    <cellStyle name="Normal 4 6 5" xfId="10685"/>
    <cellStyle name="Normal 4 6 6" xfId="10686"/>
    <cellStyle name="Normal 4 6 6 2" xfId="10687"/>
    <cellStyle name="Normal 4 6 7" xfId="10688"/>
    <cellStyle name="Normal 4 6 7 2" xfId="10689"/>
    <cellStyle name="Normal 4 6 8" xfId="10690"/>
    <cellStyle name="Normal 4 6 8 2" xfId="10691"/>
    <cellStyle name="Normal 4 6 9" xfId="10692"/>
    <cellStyle name="Normal 4 6 9 2" xfId="10693"/>
    <cellStyle name="Normal 4 7" xfId="10694"/>
    <cellStyle name="Normal 4 7 10" xfId="10695"/>
    <cellStyle name="Normal 4 7 10 2" xfId="10696"/>
    <cellStyle name="Normal 4 7 11" xfId="10697"/>
    <cellStyle name="Normal 4 7 11 2" xfId="10698"/>
    <cellStyle name="Normal 4 7 12" xfId="10699"/>
    <cellStyle name="Normal 4 7 12 2" xfId="10700"/>
    <cellStyle name="Normal 4 7 13" xfId="10701"/>
    <cellStyle name="Normal 4 7 13 2" xfId="10702"/>
    <cellStyle name="Normal 4 7 14" xfId="10703"/>
    <cellStyle name="Normal 4 7 14 2" xfId="10704"/>
    <cellStyle name="Normal 4 7 15" xfId="10705"/>
    <cellStyle name="Normal 4 7 15 2" xfId="10706"/>
    <cellStyle name="Normal 4 7 16" xfId="10707"/>
    <cellStyle name="Normal 4 7 16 2" xfId="10708"/>
    <cellStyle name="Normal 4 7 17" xfId="10709"/>
    <cellStyle name="Normal 4 7 17 2" xfId="10710"/>
    <cellStyle name="Normal 4 7 18" xfId="10711"/>
    <cellStyle name="Normal 4 7 18 2" xfId="10712"/>
    <cellStyle name="Normal 4 7 19" xfId="10713"/>
    <cellStyle name="Normal 4 7 2" xfId="10714"/>
    <cellStyle name="Normal 4 7 2 10" xfId="10715"/>
    <cellStyle name="Normal 4 7 2 10 2" xfId="10716"/>
    <cellStyle name="Normal 4 7 2 11" xfId="10717"/>
    <cellStyle name="Normal 4 7 2 11 2" xfId="10718"/>
    <cellStyle name="Normal 4 7 2 12" xfId="10719"/>
    <cellStyle name="Normal 4 7 2 12 2" xfId="10720"/>
    <cellStyle name="Normal 4 7 2 13" xfId="10721"/>
    <cellStyle name="Normal 4 7 2 13 2" xfId="10722"/>
    <cellStyle name="Normal 4 7 2 14" xfId="10723"/>
    <cellStyle name="Normal 4 7 2 14 2" xfId="10724"/>
    <cellStyle name="Normal 4 7 2 15" xfId="10725"/>
    <cellStyle name="Normal 4 7 2 2" xfId="10726"/>
    <cellStyle name="Normal 4 7 2 2 2" xfId="10727"/>
    <cellStyle name="Normal 4 7 2 3" xfId="10728"/>
    <cellStyle name="Normal 4 7 2 3 2" xfId="10729"/>
    <cellStyle name="Normal 4 7 2 4" xfId="10730"/>
    <cellStyle name="Normal 4 7 2 4 2" xfId="10731"/>
    <cellStyle name="Normal 4 7 2 5" xfId="10732"/>
    <cellStyle name="Normal 4 7 2 5 2" xfId="10733"/>
    <cellStyle name="Normal 4 7 2 6" xfId="10734"/>
    <cellStyle name="Normal 4 7 2 6 2" xfId="10735"/>
    <cellStyle name="Normal 4 7 2 7" xfId="10736"/>
    <cellStyle name="Normal 4 7 2 7 2" xfId="10737"/>
    <cellStyle name="Normal 4 7 2 8" xfId="10738"/>
    <cellStyle name="Normal 4 7 2 8 2" xfId="10739"/>
    <cellStyle name="Normal 4 7 2 9" xfId="10740"/>
    <cellStyle name="Normal 4 7 2 9 2" xfId="10741"/>
    <cellStyle name="Normal 4 7 20" xfId="10742"/>
    <cellStyle name="Normal 4 7 3" xfId="10743"/>
    <cellStyle name="Normal 4 7 3 10" xfId="10744"/>
    <cellStyle name="Normal 4 7 3 10 2" xfId="10745"/>
    <cellStyle name="Normal 4 7 3 11" xfId="10746"/>
    <cellStyle name="Normal 4 7 3 11 2" xfId="10747"/>
    <cellStyle name="Normal 4 7 3 12" xfId="10748"/>
    <cellStyle name="Normal 4 7 3 12 2" xfId="10749"/>
    <cellStyle name="Normal 4 7 3 13" xfId="10750"/>
    <cellStyle name="Normal 4 7 3 13 2" xfId="10751"/>
    <cellStyle name="Normal 4 7 3 14" xfId="10752"/>
    <cellStyle name="Normal 4 7 3 14 2" xfId="10753"/>
    <cellStyle name="Normal 4 7 3 15" xfId="10754"/>
    <cellStyle name="Normal 4 7 3 2" xfId="10755"/>
    <cellStyle name="Normal 4 7 3 2 2" xfId="10756"/>
    <cellStyle name="Normal 4 7 3 3" xfId="10757"/>
    <cellStyle name="Normal 4 7 3 3 2" xfId="10758"/>
    <cellStyle name="Normal 4 7 3 4" xfId="10759"/>
    <cellStyle name="Normal 4 7 3 4 2" xfId="10760"/>
    <cellStyle name="Normal 4 7 3 5" xfId="10761"/>
    <cellStyle name="Normal 4 7 3 5 2" xfId="10762"/>
    <cellStyle name="Normal 4 7 3 6" xfId="10763"/>
    <cellStyle name="Normal 4 7 3 6 2" xfId="10764"/>
    <cellStyle name="Normal 4 7 3 7" xfId="10765"/>
    <cellStyle name="Normal 4 7 3 7 2" xfId="10766"/>
    <cellStyle name="Normal 4 7 3 8" xfId="10767"/>
    <cellStyle name="Normal 4 7 3 8 2" xfId="10768"/>
    <cellStyle name="Normal 4 7 3 9" xfId="10769"/>
    <cellStyle name="Normal 4 7 3 9 2" xfId="10770"/>
    <cellStyle name="Normal 4 7 4" xfId="10771"/>
    <cellStyle name="Normal 4 7 5" xfId="10772"/>
    <cellStyle name="Normal 4 7 6" xfId="10773"/>
    <cellStyle name="Normal 4 7 6 2" xfId="10774"/>
    <cellStyle name="Normal 4 7 7" xfId="10775"/>
    <cellStyle name="Normal 4 7 7 2" xfId="10776"/>
    <cellStyle name="Normal 4 7 8" xfId="10777"/>
    <cellStyle name="Normal 4 7 8 2" xfId="10778"/>
    <cellStyle name="Normal 4 7 9" xfId="10779"/>
    <cellStyle name="Normal 4 7 9 2" xfId="10780"/>
    <cellStyle name="Normal 4 8" xfId="10781"/>
    <cellStyle name="Normal 4 8 10" xfId="10782"/>
    <cellStyle name="Normal 4 8 10 2" xfId="10783"/>
    <cellStyle name="Normal 4 8 11" xfId="10784"/>
    <cellStyle name="Normal 4 8 11 2" xfId="10785"/>
    <cellStyle name="Normal 4 8 12" xfId="10786"/>
    <cellStyle name="Normal 4 8 12 2" xfId="10787"/>
    <cellStyle name="Normal 4 8 13" xfId="10788"/>
    <cellStyle name="Normal 4 8 13 2" xfId="10789"/>
    <cellStyle name="Normal 4 8 14" xfId="10790"/>
    <cellStyle name="Normal 4 8 14 2" xfId="10791"/>
    <cellStyle name="Normal 4 8 15" xfId="10792"/>
    <cellStyle name="Normal 4 8 15 2" xfId="10793"/>
    <cellStyle name="Normal 4 8 16" xfId="10794"/>
    <cellStyle name="Normal 4 8 16 2" xfId="10795"/>
    <cellStyle name="Normal 4 8 17" xfId="10796"/>
    <cellStyle name="Normal 4 8 17 2" xfId="10797"/>
    <cellStyle name="Normal 4 8 18" xfId="10798"/>
    <cellStyle name="Normal 4 8 18 2" xfId="10799"/>
    <cellStyle name="Normal 4 8 19" xfId="10800"/>
    <cellStyle name="Normal 4 8 2" xfId="10801"/>
    <cellStyle name="Normal 4 8 2 10" xfId="10802"/>
    <cellStyle name="Normal 4 8 2 10 2" xfId="10803"/>
    <cellStyle name="Normal 4 8 2 11" xfId="10804"/>
    <cellStyle name="Normal 4 8 2 11 2" xfId="10805"/>
    <cellStyle name="Normal 4 8 2 12" xfId="10806"/>
    <cellStyle name="Normal 4 8 2 12 2" xfId="10807"/>
    <cellStyle name="Normal 4 8 2 13" xfId="10808"/>
    <cellStyle name="Normal 4 8 2 13 2" xfId="10809"/>
    <cellStyle name="Normal 4 8 2 14" xfId="10810"/>
    <cellStyle name="Normal 4 8 2 14 2" xfId="10811"/>
    <cellStyle name="Normal 4 8 2 15" xfId="10812"/>
    <cellStyle name="Normal 4 8 2 2" xfId="10813"/>
    <cellStyle name="Normal 4 8 2 2 2" xfId="10814"/>
    <cellStyle name="Normal 4 8 2 3" xfId="10815"/>
    <cellStyle name="Normal 4 8 2 3 2" xfId="10816"/>
    <cellStyle name="Normal 4 8 2 4" xfId="10817"/>
    <cellStyle name="Normal 4 8 2 4 2" xfId="10818"/>
    <cellStyle name="Normal 4 8 2 5" xfId="10819"/>
    <cellStyle name="Normal 4 8 2 5 2" xfId="10820"/>
    <cellStyle name="Normal 4 8 2 6" xfId="10821"/>
    <cellStyle name="Normal 4 8 2 6 2" xfId="10822"/>
    <cellStyle name="Normal 4 8 2 7" xfId="10823"/>
    <cellStyle name="Normal 4 8 2 7 2" xfId="10824"/>
    <cellStyle name="Normal 4 8 2 8" xfId="10825"/>
    <cellStyle name="Normal 4 8 2 8 2" xfId="10826"/>
    <cellStyle name="Normal 4 8 2 9" xfId="10827"/>
    <cellStyle name="Normal 4 8 2 9 2" xfId="10828"/>
    <cellStyle name="Normal 4 8 20" xfId="10829"/>
    <cellStyle name="Normal 4 8 3" xfId="10830"/>
    <cellStyle name="Normal 4 8 3 10" xfId="10831"/>
    <cellStyle name="Normal 4 8 3 10 2" xfId="10832"/>
    <cellStyle name="Normal 4 8 3 11" xfId="10833"/>
    <cellStyle name="Normal 4 8 3 11 2" xfId="10834"/>
    <cellStyle name="Normal 4 8 3 12" xfId="10835"/>
    <cellStyle name="Normal 4 8 3 12 2" xfId="10836"/>
    <cellStyle name="Normal 4 8 3 13" xfId="10837"/>
    <cellStyle name="Normal 4 8 3 13 2" xfId="10838"/>
    <cellStyle name="Normal 4 8 3 14" xfId="10839"/>
    <cellStyle name="Normal 4 8 3 14 2" xfId="10840"/>
    <cellStyle name="Normal 4 8 3 15" xfId="10841"/>
    <cellStyle name="Normal 4 8 3 2" xfId="10842"/>
    <cellStyle name="Normal 4 8 3 2 2" xfId="10843"/>
    <cellStyle name="Normal 4 8 3 3" xfId="10844"/>
    <cellStyle name="Normal 4 8 3 3 2" xfId="10845"/>
    <cellStyle name="Normal 4 8 3 4" xfId="10846"/>
    <cellStyle name="Normal 4 8 3 4 2" xfId="10847"/>
    <cellStyle name="Normal 4 8 3 5" xfId="10848"/>
    <cellStyle name="Normal 4 8 3 5 2" xfId="10849"/>
    <cellStyle name="Normal 4 8 3 6" xfId="10850"/>
    <cellStyle name="Normal 4 8 3 6 2" xfId="10851"/>
    <cellStyle name="Normal 4 8 3 7" xfId="10852"/>
    <cellStyle name="Normal 4 8 3 7 2" xfId="10853"/>
    <cellStyle name="Normal 4 8 3 8" xfId="10854"/>
    <cellStyle name="Normal 4 8 3 8 2" xfId="10855"/>
    <cellStyle name="Normal 4 8 3 9" xfId="10856"/>
    <cellStyle name="Normal 4 8 3 9 2" xfId="10857"/>
    <cellStyle name="Normal 4 8 4" xfId="10858"/>
    <cellStyle name="Normal 4 8 5" xfId="10859"/>
    <cellStyle name="Normal 4 8 6" xfId="10860"/>
    <cellStyle name="Normal 4 8 6 2" xfId="10861"/>
    <cellStyle name="Normal 4 8 7" xfId="10862"/>
    <cellStyle name="Normal 4 8 7 2" xfId="10863"/>
    <cellStyle name="Normal 4 8 8" xfId="10864"/>
    <cellStyle name="Normal 4 8 8 2" xfId="10865"/>
    <cellStyle name="Normal 4 8 9" xfId="10866"/>
    <cellStyle name="Normal 4 8 9 2" xfId="10867"/>
    <cellStyle name="Normal 4 9" xfId="10868"/>
    <cellStyle name="Normal 4 9 10" xfId="10869"/>
    <cellStyle name="Normal 4 9 10 2" xfId="10870"/>
    <cellStyle name="Normal 4 9 11" xfId="10871"/>
    <cellStyle name="Normal 4 9 11 2" xfId="10872"/>
    <cellStyle name="Normal 4 9 12" xfId="10873"/>
    <cellStyle name="Normal 4 9 12 2" xfId="10874"/>
    <cellStyle name="Normal 4 9 13" xfId="10875"/>
    <cellStyle name="Normal 4 9 13 2" xfId="10876"/>
    <cellStyle name="Normal 4 9 14" xfId="10877"/>
    <cellStyle name="Normal 4 9 14 2" xfId="10878"/>
    <cellStyle name="Normal 4 9 15" xfId="10879"/>
    <cellStyle name="Normal 4 9 15 2" xfId="10880"/>
    <cellStyle name="Normal 4 9 16" xfId="10881"/>
    <cellStyle name="Normal 4 9 16 2" xfId="10882"/>
    <cellStyle name="Normal 4 9 17" xfId="10883"/>
    <cellStyle name="Normal 4 9 17 2" xfId="10884"/>
    <cellStyle name="Normal 4 9 18" xfId="10885"/>
    <cellStyle name="Normal 4 9 18 2" xfId="10886"/>
    <cellStyle name="Normal 4 9 19" xfId="10887"/>
    <cellStyle name="Normal 4 9 2" xfId="10888"/>
    <cellStyle name="Normal 4 9 2 10" xfId="10889"/>
    <cellStyle name="Normal 4 9 2 10 2" xfId="10890"/>
    <cellStyle name="Normal 4 9 2 11" xfId="10891"/>
    <cellStyle name="Normal 4 9 2 11 2" xfId="10892"/>
    <cellStyle name="Normal 4 9 2 12" xfId="10893"/>
    <cellStyle name="Normal 4 9 2 12 2" xfId="10894"/>
    <cellStyle name="Normal 4 9 2 13" xfId="10895"/>
    <cellStyle name="Normal 4 9 2 13 2" xfId="10896"/>
    <cellStyle name="Normal 4 9 2 14" xfId="10897"/>
    <cellStyle name="Normal 4 9 2 14 2" xfId="10898"/>
    <cellStyle name="Normal 4 9 2 15" xfId="10899"/>
    <cellStyle name="Normal 4 9 2 2" xfId="10900"/>
    <cellStyle name="Normal 4 9 2 2 2" xfId="10901"/>
    <cellStyle name="Normal 4 9 2 3" xfId="10902"/>
    <cellStyle name="Normal 4 9 2 3 2" xfId="10903"/>
    <cellStyle name="Normal 4 9 2 4" xfId="10904"/>
    <cellStyle name="Normal 4 9 2 4 2" xfId="10905"/>
    <cellStyle name="Normal 4 9 2 5" xfId="10906"/>
    <cellStyle name="Normal 4 9 2 5 2" xfId="10907"/>
    <cellStyle name="Normal 4 9 2 6" xfId="10908"/>
    <cellStyle name="Normal 4 9 2 6 2" xfId="10909"/>
    <cellStyle name="Normal 4 9 2 7" xfId="10910"/>
    <cellStyle name="Normal 4 9 2 7 2" xfId="10911"/>
    <cellStyle name="Normal 4 9 2 8" xfId="10912"/>
    <cellStyle name="Normal 4 9 2 8 2" xfId="10913"/>
    <cellStyle name="Normal 4 9 2 9" xfId="10914"/>
    <cellStyle name="Normal 4 9 2 9 2" xfId="10915"/>
    <cellStyle name="Normal 4 9 20" xfId="10916"/>
    <cellStyle name="Normal 4 9 3" xfId="10917"/>
    <cellStyle name="Normal 4 9 3 10" xfId="10918"/>
    <cellStyle name="Normal 4 9 3 10 2" xfId="10919"/>
    <cellStyle name="Normal 4 9 3 11" xfId="10920"/>
    <cellStyle name="Normal 4 9 3 11 2" xfId="10921"/>
    <cellStyle name="Normal 4 9 3 12" xfId="10922"/>
    <cellStyle name="Normal 4 9 3 12 2" xfId="10923"/>
    <cellStyle name="Normal 4 9 3 13" xfId="10924"/>
    <cellStyle name="Normal 4 9 3 13 2" xfId="10925"/>
    <cellStyle name="Normal 4 9 3 14" xfId="10926"/>
    <cellStyle name="Normal 4 9 3 14 2" xfId="10927"/>
    <cellStyle name="Normal 4 9 3 15" xfId="10928"/>
    <cellStyle name="Normal 4 9 3 2" xfId="10929"/>
    <cellStyle name="Normal 4 9 3 2 2" xfId="10930"/>
    <cellStyle name="Normal 4 9 3 3" xfId="10931"/>
    <cellStyle name="Normal 4 9 3 3 2" xfId="10932"/>
    <cellStyle name="Normal 4 9 3 4" xfId="10933"/>
    <cellStyle name="Normal 4 9 3 4 2" xfId="10934"/>
    <cellStyle name="Normal 4 9 3 5" xfId="10935"/>
    <cellStyle name="Normal 4 9 3 5 2" xfId="10936"/>
    <cellStyle name="Normal 4 9 3 6" xfId="10937"/>
    <cellStyle name="Normal 4 9 3 6 2" xfId="10938"/>
    <cellStyle name="Normal 4 9 3 7" xfId="10939"/>
    <cellStyle name="Normal 4 9 3 7 2" xfId="10940"/>
    <cellStyle name="Normal 4 9 3 8" xfId="10941"/>
    <cellStyle name="Normal 4 9 3 8 2" xfId="10942"/>
    <cellStyle name="Normal 4 9 3 9" xfId="10943"/>
    <cellStyle name="Normal 4 9 3 9 2" xfId="10944"/>
    <cellStyle name="Normal 4 9 4" xfId="10945"/>
    <cellStyle name="Normal 4 9 5" xfId="10946"/>
    <cellStyle name="Normal 4 9 6" xfId="10947"/>
    <cellStyle name="Normal 4 9 6 2" xfId="10948"/>
    <cellStyle name="Normal 4 9 7" xfId="10949"/>
    <cellStyle name="Normal 4 9 7 2" xfId="10950"/>
    <cellStyle name="Normal 4 9 8" xfId="10951"/>
    <cellStyle name="Normal 4 9 8 2" xfId="10952"/>
    <cellStyle name="Normal 4 9 9" xfId="10953"/>
    <cellStyle name="Normal 4 9 9 2" xfId="10954"/>
    <cellStyle name="Normal 40" xfId="10955"/>
    <cellStyle name="Normal 40 2" xfId="10956"/>
    <cellStyle name="Normal 40 2 2" xfId="10957"/>
    <cellStyle name="Normal 40 3" xfId="10958"/>
    <cellStyle name="Normal 40 4" xfId="10959"/>
    <cellStyle name="Normal 41" xfId="10960"/>
    <cellStyle name="Normal 41 2" xfId="10961"/>
    <cellStyle name="Normal 41 2 2" xfId="10962"/>
    <cellStyle name="Normal 41 3" xfId="10963"/>
    <cellStyle name="Normal 41 4" xfId="10964"/>
    <cellStyle name="Normal 41 5" xfId="10965"/>
    <cellStyle name="Normal 42" xfId="10966"/>
    <cellStyle name="Normal 42 2" xfId="10967"/>
    <cellStyle name="Normal 42 3" xfId="10968"/>
    <cellStyle name="Normal 42 4" xfId="10969"/>
    <cellStyle name="Normal 42 5" xfId="10970"/>
    <cellStyle name="Normal 42 6" xfId="10971"/>
    <cellStyle name="Normal 42 7" xfId="10972"/>
    <cellStyle name="Normal 42 8" xfId="10973"/>
    <cellStyle name="Normal 43" xfId="10974"/>
    <cellStyle name="Normal 43 2" xfId="10975"/>
    <cellStyle name="Normal 43 2 2" xfId="10976"/>
    <cellStyle name="Normal 43 3" xfId="10977"/>
    <cellStyle name="Normal 43 4" xfId="10978"/>
    <cellStyle name="Normal 43 5" xfId="10979"/>
    <cellStyle name="Normal 43 6" xfId="10980"/>
    <cellStyle name="Normal 43 7" xfId="10981"/>
    <cellStyle name="Normal 43 8" xfId="10982"/>
    <cellStyle name="Normal 44" xfId="10983"/>
    <cellStyle name="Normal 44 2" xfId="10984"/>
    <cellStyle name="Normal 44 2 2" xfId="10985"/>
    <cellStyle name="Normal 44 3" xfId="10986"/>
    <cellStyle name="Normal 44 4" xfId="10987"/>
    <cellStyle name="Normal 44 5" xfId="10988"/>
    <cellStyle name="Normal 44 6" xfId="10989"/>
    <cellStyle name="Normal 44 7" xfId="10990"/>
    <cellStyle name="Normal 44 8" xfId="10991"/>
    <cellStyle name="Normal 45" xfId="10992"/>
    <cellStyle name="Normal 45 2" xfId="10993"/>
    <cellStyle name="Normal 45 2 2" xfId="10994"/>
    <cellStyle name="Normal 45 3" xfId="10995"/>
    <cellStyle name="Normal 45 4" xfId="10996"/>
    <cellStyle name="Normal 45 5" xfId="10997"/>
    <cellStyle name="Normal 45 6" xfId="10998"/>
    <cellStyle name="Normal 45 7" xfId="10999"/>
    <cellStyle name="Normal 45 8" xfId="11000"/>
    <cellStyle name="Normal 45 9" xfId="11001"/>
    <cellStyle name="Normal 46" xfId="11002"/>
    <cellStyle name="Normal 46 2" xfId="11003"/>
    <cellStyle name="Normal 46 3" xfId="11004"/>
    <cellStyle name="Normal 46 4" xfId="11005"/>
    <cellStyle name="Normal 46 5" xfId="11006"/>
    <cellStyle name="Normal 47" xfId="11007"/>
    <cellStyle name="Normal 47 2" xfId="11008"/>
    <cellStyle name="Normal 47 3" xfId="11009"/>
    <cellStyle name="Normal 47 4" xfId="11010"/>
    <cellStyle name="Normal 47 5" xfId="11011"/>
    <cellStyle name="Normal 48" xfId="11012"/>
    <cellStyle name="Normal 48 2" xfId="11013"/>
    <cellStyle name="Normal 48 3" xfId="11014"/>
    <cellStyle name="Normal 48 4" xfId="11015"/>
    <cellStyle name="Normal 48 5" xfId="11016"/>
    <cellStyle name="Normal 49" xfId="11017"/>
    <cellStyle name="Normal 49 2" xfId="11018"/>
    <cellStyle name="Normal 49 3" xfId="11019"/>
    <cellStyle name="Normal 49 4" xfId="11020"/>
    <cellStyle name="Normal 49 5" xfId="11021"/>
    <cellStyle name="Normal 49 6" xfId="11022"/>
    <cellStyle name="Normal 49 7" xfId="11023"/>
    <cellStyle name="Normal 49 8" xfId="11024"/>
    <cellStyle name="Normal 49 9" xfId="11025"/>
    <cellStyle name="Normal 5" xfId="102"/>
    <cellStyle name="Normal 5 10" xfId="11027"/>
    <cellStyle name="Normal 5 10 10" xfId="11028"/>
    <cellStyle name="Normal 5 10 10 2" xfId="11029"/>
    <cellStyle name="Normal 5 10 11" xfId="11030"/>
    <cellStyle name="Normal 5 10 11 2" xfId="11031"/>
    <cellStyle name="Normal 5 10 12" xfId="11032"/>
    <cellStyle name="Normal 5 10 12 2" xfId="11033"/>
    <cellStyle name="Normal 5 10 13" xfId="11034"/>
    <cellStyle name="Normal 5 10 13 2" xfId="11035"/>
    <cellStyle name="Normal 5 10 14" xfId="11036"/>
    <cellStyle name="Normal 5 10 14 2" xfId="11037"/>
    <cellStyle name="Normal 5 10 15" xfId="11038"/>
    <cellStyle name="Normal 5 10 15 2" xfId="11039"/>
    <cellStyle name="Normal 5 10 16" xfId="11040"/>
    <cellStyle name="Normal 5 10 16 2" xfId="11041"/>
    <cellStyle name="Normal 5 10 17" xfId="11042"/>
    <cellStyle name="Normal 5 10 17 2" xfId="11043"/>
    <cellStyle name="Normal 5 10 18" xfId="11044"/>
    <cellStyle name="Normal 5 10 18 2" xfId="11045"/>
    <cellStyle name="Normal 5 10 19" xfId="11046"/>
    <cellStyle name="Normal 5 10 2" xfId="11047"/>
    <cellStyle name="Normal 5 10 2 10" xfId="11048"/>
    <cellStyle name="Normal 5 10 2 10 2" xfId="11049"/>
    <cellStyle name="Normal 5 10 2 11" xfId="11050"/>
    <cellStyle name="Normal 5 10 2 11 2" xfId="11051"/>
    <cellStyle name="Normal 5 10 2 12" xfId="11052"/>
    <cellStyle name="Normal 5 10 2 12 2" xfId="11053"/>
    <cellStyle name="Normal 5 10 2 13" xfId="11054"/>
    <cellStyle name="Normal 5 10 2 13 2" xfId="11055"/>
    <cellStyle name="Normal 5 10 2 14" xfId="11056"/>
    <cellStyle name="Normal 5 10 2 14 2" xfId="11057"/>
    <cellStyle name="Normal 5 10 2 15" xfId="11058"/>
    <cellStyle name="Normal 5 10 2 2" xfId="11059"/>
    <cellStyle name="Normal 5 10 2 2 2" xfId="11060"/>
    <cellStyle name="Normal 5 10 2 3" xfId="11061"/>
    <cellStyle name="Normal 5 10 2 3 2" xfId="11062"/>
    <cellStyle name="Normal 5 10 2 4" xfId="11063"/>
    <cellStyle name="Normal 5 10 2 4 2" xfId="11064"/>
    <cellStyle name="Normal 5 10 2 5" xfId="11065"/>
    <cellStyle name="Normal 5 10 2 5 2" xfId="11066"/>
    <cellStyle name="Normal 5 10 2 6" xfId="11067"/>
    <cellStyle name="Normal 5 10 2 6 2" xfId="11068"/>
    <cellStyle name="Normal 5 10 2 7" xfId="11069"/>
    <cellStyle name="Normal 5 10 2 7 2" xfId="11070"/>
    <cellStyle name="Normal 5 10 2 8" xfId="11071"/>
    <cellStyle name="Normal 5 10 2 8 2" xfId="11072"/>
    <cellStyle name="Normal 5 10 2 9" xfId="11073"/>
    <cellStyle name="Normal 5 10 2 9 2" xfId="11074"/>
    <cellStyle name="Normal 5 10 20" xfId="11075"/>
    <cellStyle name="Normal 5 10 3" xfId="11076"/>
    <cellStyle name="Normal 5 10 3 10" xfId="11077"/>
    <cellStyle name="Normal 5 10 3 10 2" xfId="11078"/>
    <cellStyle name="Normal 5 10 3 11" xfId="11079"/>
    <cellStyle name="Normal 5 10 3 11 2" xfId="11080"/>
    <cellStyle name="Normal 5 10 3 12" xfId="11081"/>
    <cellStyle name="Normal 5 10 3 12 2" xfId="11082"/>
    <cellStyle name="Normal 5 10 3 13" xfId="11083"/>
    <cellStyle name="Normal 5 10 3 13 2" xfId="11084"/>
    <cellStyle name="Normal 5 10 3 14" xfId="11085"/>
    <cellStyle name="Normal 5 10 3 14 2" xfId="11086"/>
    <cellStyle name="Normal 5 10 3 15" xfId="11087"/>
    <cellStyle name="Normal 5 10 3 2" xfId="11088"/>
    <cellStyle name="Normal 5 10 3 2 2" xfId="11089"/>
    <cellStyle name="Normal 5 10 3 3" xfId="11090"/>
    <cellStyle name="Normal 5 10 3 3 2" xfId="11091"/>
    <cellStyle name="Normal 5 10 3 4" xfId="11092"/>
    <cellStyle name="Normal 5 10 3 4 2" xfId="11093"/>
    <cellStyle name="Normal 5 10 3 5" xfId="11094"/>
    <cellStyle name="Normal 5 10 3 5 2" xfId="11095"/>
    <cellStyle name="Normal 5 10 3 6" xfId="11096"/>
    <cellStyle name="Normal 5 10 3 6 2" xfId="11097"/>
    <cellStyle name="Normal 5 10 3 7" xfId="11098"/>
    <cellStyle name="Normal 5 10 3 7 2" xfId="11099"/>
    <cellStyle name="Normal 5 10 3 8" xfId="11100"/>
    <cellStyle name="Normal 5 10 3 8 2" xfId="11101"/>
    <cellStyle name="Normal 5 10 3 9" xfId="11102"/>
    <cellStyle name="Normal 5 10 3 9 2" xfId="11103"/>
    <cellStyle name="Normal 5 10 4" xfId="11104"/>
    <cellStyle name="Normal 5 10 4 2" xfId="11105"/>
    <cellStyle name="Normal 5 10 5" xfId="11106"/>
    <cellStyle name="Normal 5 10 5 2" xfId="11107"/>
    <cellStyle name="Normal 5 10 6" xfId="11108"/>
    <cellStyle name="Normal 5 10 6 2" xfId="11109"/>
    <cellStyle name="Normal 5 10 7" xfId="11110"/>
    <cellStyle name="Normal 5 10 7 2" xfId="11111"/>
    <cellStyle name="Normal 5 10 8" xfId="11112"/>
    <cellStyle name="Normal 5 10 8 2" xfId="11113"/>
    <cellStyle name="Normal 5 10 9" xfId="11114"/>
    <cellStyle name="Normal 5 10 9 2" xfId="11115"/>
    <cellStyle name="Normal 5 11" xfId="11116"/>
    <cellStyle name="Normal 5 11 10" xfId="11117"/>
    <cellStyle name="Normal 5 11 10 2" xfId="11118"/>
    <cellStyle name="Normal 5 11 11" xfId="11119"/>
    <cellStyle name="Normal 5 11 11 2" xfId="11120"/>
    <cellStyle name="Normal 5 11 12" xfId="11121"/>
    <cellStyle name="Normal 5 11 12 2" xfId="11122"/>
    <cellStyle name="Normal 5 11 13" xfId="11123"/>
    <cellStyle name="Normal 5 11 13 2" xfId="11124"/>
    <cellStyle name="Normal 5 11 14" xfId="11125"/>
    <cellStyle name="Normal 5 11 14 2" xfId="11126"/>
    <cellStyle name="Normal 5 11 15" xfId="11127"/>
    <cellStyle name="Normal 5 11 15 2" xfId="11128"/>
    <cellStyle name="Normal 5 11 16" xfId="11129"/>
    <cellStyle name="Normal 5 11 16 2" xfId="11130"/>
    <cellStyle name="Normal 5 11 17" xfId="11131"/>
    <cellStyle name="Normal 5 11 17 2" xfId="11132"/>
    <cellStyle name="Normal 5 11 18" xfId="11133"/>
    <cellStyle name="Normal 5 11 18 2" xfId="11134"/>
    <cellStyle name="Normal 5 11 19" xfId="11135"/>
    <cellStyle name="Normal 5 11 2" xfId="11136"/>
    <cellStyle name="Normal 5 11 2 10" xfId="11137"/>
    <cellStyle name="Normal 5 11 2 10 2" xfId="11138"/>
    <cellStyle name="Normal 5 11 2 11" xfId="11139"/>
    <cellStyle name="Normal 5 11 2 11 2" xfId="11140"/>
    <cellStyle name="Normal 5 11 2 12" xfId="11141"/>
    <cellStyle name="Normal 5 11 2 12 2" xfId="11142"/>
    <cellStyle name="Normal 5 11 2 13" xfId="11143"/>
    <cellStyle name="Normal 5 11 2 13 2" xfId="11144"/>
    <cellStyle name="Normal 5 11 2 14" xfId="11145"/>
    <cellStyle name="Normal 5 11 2 14 2" xfId="11146"/>
    <cellStyle name="Normal 5 11 2 15" xfId="11147"/>
    <cellStyle name="Normal 5 11 2 2" xfId="11148"/>
    <cellStyle name="Normal 5 11 2 2 2" xfId="11149"/>
    <cellStyle name="Normal 5 11 2 3" xfId="11150"/>
    <cellStyle name="Normal 5 11 2 3 2" xfId="11151"/>
    <cellStyle name="Normal 5 11 2 4" xfId="11152"/>
    <cellStyle name="Normal 5 11 2 4 2" xfId="11153"/>
    <cellStyle name="Normal 5 11 2 5" xfId="11154"/>
    <cellStyle name="Normal 5 11 2 5 2" xfId="11155"/>
    <cellStyle name="Normal 5 11 2 6" xfId="11156"/>
    <cellStyle name="Normal 5 11 2 6 2" xfId="11157"/>
    <cellStyle name="Normal 5 11 2 7" xfId="11158"/>
    <cellStyle name="Normal 5 11 2 7 2" xfId="11159"/>
    <cellStyle name="Normal 5 11 2 8" xfId="11160"/>
    <cellStyle name="Normal 5 11 2 8 2" xfId="11161"/>
    <cellStyle name="Normal 5 11 2 9" xfId="11162"/>
    <cellStyle name="Normal 5 11 2 9 2" xfId="11163"/>
    <cellStyle name="Normal 5 11 20" xfId="11164"/>
    <cellStyle name="Normal 5 11 3" xfId="11165"/>
    <cellStyle name="Normal 5 11 3 10" xfId="11166"/>
    <cellStyle name="Normal 5 11 3 10 2" xfId="11167"/>
    <cellStyle name="Normal 5 11 3 11" xfId="11168"/>
    <cellStyle name="Normal 5 11 3 11 2" xfId="11169"/>
    <cellStyle name="Normal 5 11 3 12" xfId="11170"/>
    <cellStyle name="Normal 5 11 3 12 2" xfId="11171"/>
    <cellStyle name="Normal 5 11 3 13" xfId="11172"/>
    <cellStyle name="Normal 5 11 3 13 2" xfId="11173"/>
    <cellStyle name="Normal 5 11 3 14" xfId="11174"/>
    <cellStyle name="Normal 5 11 3 14 2" xfId="11175"/>
    <cellStyle name="Normal 5 11 3 15" xfId="11176"/>
    <cellStyle name="Normal 5 11 3 2" xfId="11177"/>
    <cellStyle name="Normal 5 11 3 2 2" xfId="11178"/>
    <cellStyle name="Normal 5 11 3 3" xfId="11179"/>
    <cellStyle name="Normal 5 11 3 3 2" xfId="11180"/>
    <cellStyle name="Normal 5 11 3 4" xfId="11181"/>
    <cellStyle name="Normal 5 11 3 4 2" xfId="11182"/>
    <cellStyle name="Normal 5 11 3 5" xfId="11183"/>
    <cellStyle name="Normal 5 11 3 5 2" xfId="11184"/>
    <cellStyle name="Normal 5 11 3 6" xfId="11185"/>
    <cellStyle name="Normal 5 11 3 6 2" xfId="11186"/>
    <cellStyle name="Normal 5 11 3 7" xfId="11187"/>
    <cellStyle name="Normal 5 11 3 7 2" xfId="11188"/>
    <cellStyle name="Normal 5 11 3 8" xfId="11189"/>
    <cellStyle name="Normal 5 11 3 8 2" xfId="11190"/>
    <cellStyle name="Normal 5 11 3 9" xfId="11191"/>
    <cellStyle name="Normal 5 11 3 9 2" xfId="11192"/>
    <cellStyle name="Normal 5 11 4" xfId="11193"/>
    <cellStyle name="Normal 5 11 4 2" xfId="11194"/>
    <cellStyle name="Normal 5 11 5" xfId="11195"/>
    <cellStyle name="Normal 5 11 5 2" xfId="11196"/>
    <cellStyle name="Normal 5 11 6" xfId="11197"/>
    <cellStyle name="Normal 5 11 6 2" xfId="11198"/>
    <cellStyle name="Normal 5 11 7" xfId="11199"/>
    <cellStyle name="Normal 5 11 7 2" xfId="11200"/>
    <cellStyle name="Normal 5 11 8" xfId="11201"/>
    <cellStyle name="Normal 5 11 8 2" xfId="11202"/>
    <cellStyle name="Normal 5 11 9" xfId="11203"/>
    <cellStyle name="Normal 5 11 9 2" xfId="11204"/>
    <cellStyle name="Normal 5 12" xfId="11205"/>
    <cellStyle name="Normal 5 12 10" xfId="11206"/>
    <cellStyle name="Normal 5 12 10 2" xfId="11207"/>
    <cellStyle name="Normal 5 12 11" xfId="11208"/>
    <cellStyle name="Normal 5 12 11 2" xfId="11209"/>
    <cellStyle name="Normal 5 12 12" xfId="11210"/>
    <cellStyle name="Normal 5 12 12 2" xfId="11211"/>
    <cellStyle name="Normal 5 12 13" xfId="11212"/>
    <cellStyle name="Normal 5 12 13 2" xfId="11213"/>
    <cellStyle name="Normal 5 12 14" xfId="11214"/>
    <cellStyle name="Normal 5 12 14 2" xfId="11215"/>
    <cellStyle name="Normal 5 12 15" xfId="11216"/>
    <cellStyle name="Normal 5 12 15 2" xfId="11217"/>
    <cellStyle name="Normal 5 12 16" xfId="11218"/>
    <cellStyle name="Normal 5 12 16 2" xfId="11219"/>
    <cellStyle name="Normal 5 12 17" xfId="11220"/>
    <cellStyle name="Normal 5 12 18" xfId="11221"/>
    <cellStyle name="Normal 5 12 2" xfId="11222"/>
    <cellStyle name="Normal 5 12 2 10" xfId="11223"/>
    <cellStyle name="Normal 5 12 2 10 2" xfId="11224"/>
    <cellStyle name="Normal 5 12 2 11" xfId="11225"/>
    <cellStyle name="Normal 5 12 2 11 2" xfId="11226"/>
    <cellStyle name="Normal 5 12 2 12" xfId="11227"/>
    <cellStyle name="Normal 5 12 2 12 2" xfId="11228"/>
    <cellStyle name="Normal 5 12 2 13" xfId="11229"/>
    <cellStyle name="Normal 5 12 2 13 2" xfId="11230"/>
    <cellStyle name="Normal 5 12 2 14" xfId="11231"/>
    <cellStyle name="Normal 5 12 2 14 2" xfId="11232"/>
    <cellStyle name="Normal 5 12 2 15" xfId="11233"/>
    <cellStyle name="Normal 5 12 2 2" xfId="11234"/>
    <cellStyle name="Normal 5 12 2 2 2" xfId="11235"/>
    <cellStyle name="Normal 5 12 2 3" xfId="11236"/>
    <cellStyle name="Normal 5 12 2 3 2" xfId="11237"/>
    <cellStyle name="Normal 5 12 2 4" xfId="11238"/>
    <cellStyle name="Normal 5 12 2 4 2" xfId="11239"/>
    <cellStyle name="Normal 5 12 2 5" xfId="11240"/>
    <cellStyle name="Normal 5 12 2 5 2" xfId="11241"/>
    <cellStyle name="Normal 5 12 2 6" xfId="11242"/>
    <cellStyle name="Normal 5 12 2 6 2" xfId="11243"/>
    <cellStyle name="Normal 5 12 2 7" xfId="11244"/>
    <cellStyle name="Normal 5 12 2 7 2" xfId="11245"/>
    <cellStyle name="Normal 5 12 2 8" xfId="11246"/>
    <cellStyle name="Normal 5 12 2 8 2" xfId="11247"/>
    <cellStyle name="Normal 5 12 2 9" xfId="11248"/>
    <cellStyle name="Normal 5 12 2 9 2" xfId="11249"/>
    <cellStyle name="Normal 5 12 3" xfId="11250"/>
    <cellStyle name="Normal 5 12 3 10" xfId="11251"/>
    <cellStyle name="Normal 5 12 3 10 2" xfId="11252"/>
    <cellStyle name="Normal 5 12 3 11" xfId="11253"/>
    <cellStyle name="Normal 5 12 3 11 2" xfId="11254"/>
    <cellStyle name="Normal 5 12 3 12" xfId="11255"/>
    <cellStyle name="Normal 5 12 3 12 2" xfId="11256"/>
    <cellStyle name="Normal 5 12 3 13" xfId="11257"/>
    <cellStyle name="Normal 5 12 3 13 2" xfId="11258"/>
    <cellStyle name="Normal 5 12 3 14" xfId="11259"/>
    <cellStyle name="Normal 5 12 3 14 2" xfId="11260"/>
    <cellStyle name="Normal 5 12 3 15" xfId="11261"/>
    <cellStyle name="Normal 5 12 3 2" xfId="11262"/>
    <cellStyle name="Normal 5 12 3 2 2" xfId="11263"/>
    <cellStyle name="Normal 5 12 3 3" xfId="11264"/>
    <cellStyle name="Normal 5 12 3 3 2" xfId="11265"/>
    <cellStyle name="Normal 5 12 3 4" xfId="11266"/>
    <cellStyle name="Normal 5 12 3 4 2" xfId="11267"/>
    <cellStyle name="Normal 5 12 3 5" xfId="11268"/>
    <cellStyle name="Normal 5 12 3 5 2" xfId="11269"/>
    <cellStyle name="Normal 5 12 3 6" xfId="11270"/>
    <cellStyle name="Normal 5 12 3 6 2" xfId="11271"/>
    <cellStyle name="Normal 5 12 3 7" xfId="11272"/>
    <cellStyle name="Normal 5 12 3 7 2" xfId="11273"/>
    <cellStyle name="Normal 5 12 3 8" xfId="11274"/>
    <cellStyle name="Normal 5 12 3 8 2" xfId="11275"/>
    <cellStyle name="Normal 5 12 3 9" xfId="11276"/>
    <cellStyle name="Normal 5 12 3 9 2" xfId="11277"/>
    <cellStyle name="Normal 5 12 4" xfId="11278"/>
    <cellStyle name="Normal 5 12 4 2" xfId="11279"/>
    <cellStyle name="Normal 5 12 5" xfId="11280"/>
    <cellStyle name="Normal 5 12 5 2" xfId="11281"/>
    <cellStyle name="Normal 5 12 6" xfId="11282"/>
    <cellStyle name="Normal 5 12 6 2" xfId="11283"/>
    <cellStyle name="Normal 5 12 7" xfId="11284"/>
    <cellStyle name="Normal 5 12 7 2" xfId="11285"/>
    <cellStyle name="Normal 5 12 8" xfId="11286"/>
    <cellStyle name="Normal 5 12 8 2" xfId="11287"/>
    <cellStyle name="Normal 5 12 9" xfId="11288"/>
    <cellStyle name="Normal 5 12 9 2" xfId="11289"/>
    <cellStyle name="Normal 5 13" xfId="11290"/>
    <cellStyle name="Normal 5 13 10" xfId="11291"/>
    <cellStyle name="Normal 5 13 10 2" xfId="11292"/>
    <cellStyle name="Normal 5 13 11" xfId="11293"/>
    <cellStyle name="Normal 5 13 11 2" xfId="11294"/>
    <cellStyle name="Normal 5 13 12" xfId="11295"/>
    <cellStyle name="Normal 5 13 12 2" xfId="11296"/>
    <cellStyle name="Normal 5 13 13" xfId="11297"/>
    <cellStyle name="Normal 5 13 13 2" xfId="11298"/>
    <cellStyle name="Normal 5 13 14" xfId="11299"/>
    <cellStyle name="Normal 5 13 14 2" xfId="11300"/>
    <cellStyle name="Normal 5 13 15" xfId="11301"/>
    <cellStyle name="Normal 5 13 15 2" xfId="11302"/>
    <cellStyle name="Normal 5 13 16" xfId="11303"/>
    <cellStyle name="Normal 5 13 16 2" xfId="11304"/>
    <cellStyle name="Normal 5 13 17" xfId="11305"/>
    <cellStyle name="Normal 5 13 18" xfId="11306"/>
    <cellStyle name="Normal 5 13 2" xfId="11307"/>
    <cellStyle name="Normal 5 13 2 10" xfId="11308"/>
    <cellStyle name="Normal 5 13 2 10 2" xfId="11309"/>
    <cellStyle name="Normal 5 13 2 11" xfId="11310"/>
    <cellStyle name="Normal 5 13 2 11 2" xfId="11311"/>
    <cellStyle name="Normal 5 13 2 12" xfId="11312"/>
    <cellStyle name="Normal 5 13 2 12 2" xfId="11313"/>
    <cellStyle name="Normal 5 13 2 13" xfId="11314"/>
    <cellStyle name="Normal 5 13 2 13 2" xfId="11315"/>
    <cellStyle name="Normal 5 13 2 14" xfId="11316"/>
    <cellStyle name="Normal 5 13 2 14 2" xfId="11317"/>
    <cellStyle name="Normal 5 13 2 15" xfId="11318"/>
    <cellStyle name="Normal 5 13 2 16" xfId="11319"/>
    <cellStyle name="Normal 5 13 2 2" xfId="11320"/>
    <cellStyle name="Normal 5 13 2 2 2" xfId="11321"/>
    <cellStyle name="Normal 5 13 2 3" xfId="11322"/>
    <cellStyle name="Normal 5 13 2 3 2" xfId="11323"/>
    <cellStyle name="Normal 5 13 2 4" xfId="11324"/>
    <cellStyle name="Normal 5 13 2 4 2" xfId="11325"/>
    <cellStyle name="Normal 5 13 2 5" xfId="11326"/>
    <cellStyle name="Normal 5 13 2 5 2" xfId="11327"/>
    <cellStyle name="Normal 5 13 2 6" xfId="11328"/>
    <cellStyle name="Normal 5 13 2 6 2" xfId="11329"/>
    <cellStyle name="Normal 5 13 2 7" xfId="11330"/>
    <cellStyle name="Normal 5 13 2 7 2" xfId="11331"/>
    <cellStyle name="Normal 5 13 2 8" xfId="11332"/>
    <cellStyle name="Normal 5 13 2 8 2" xfId="11333"/>
    <cellStyle name="Normal 5 13 2 9" xfId="11334"/>
    <cellStyle name="Normal 5 13 2 9 2" xfId="11335"/>
    <cellStyle name="Normal 5 13 3" xfId="11336"/>
    <cellStyle name="Normal 5 13 3 10" xfId="11337"/>
    <cellStyle name="Normal 5 13 3 10 2" xfId="11338"/>
    <cellStyle name="Normal 5 13 3 11" xfId="11339"/>
    <cellStyle name="Normal 5 13 3 11 2" xfId="11340"/>
    <cellStyle name="Normal 5 13 3 12" xfId="11341"/>
    <cellStyle name="Normal 5 13 3 12 2" xfId="11342"/>
    <cellStyle name="Normal 5 13 3 13" xfId="11343"/>
    <cellStyle name="Normal 5 13 3 13 2" xfId="11344"/>
    <cellStyle name="Normal 5 13 3 14" xfId="11345"/>
    <cellStyle name="Normal 5 13 3 14 2" xfId="11346"/>
    <cellStyle name="Normal 5 13 3 15" xfId="11347"/>
    <cellStyle name="Normal 5 13 3 2" xfId="11348"/>
    <cellStyle name="Normal 5 13 3 2 2" xfId="11349"/>
    <cellStyle name="Normal 5 13 3 3" xfId="11350"/>
    <cellStyle name="Normal 5 13 3 3 2" xfId="11351"/>
    <cellStyle name="Normal 5 13 3 4" xfId="11352"/>
    <cellStyle name="Normal 5 13 3 4 2" xfId="11353"/>
    <cellStyle name="Normal 5 13 3 5" xfId="11354"/>
    <cellStyle name="Normal 5 13 3 5 2" xfId="11355"/>
    <cellStyle name="Normal 5 13 3 6" xfId="11356"/>
    <cellStyle name="Normal 5 13 3 6 2" xfId="11357"/>
    <cellStyle name="Normal 5 13 3 7" xfId="11358"/>
    <cellStyle name="Normal 5 13 3 7 2" xfId="11359"/>
    <cellStyle name="Normal 5 13 3 8" xfId="11360"/>
    <cellStyle name="Normal 5 13 3 8 2" xfId="11361"/>
    <cellStyle name="Normal 5 13 3 9" xfId="11362"/>
    <cellStyle name="Normal 5 13 3 9 2" xfId="11363"/>
    <cellStyle name="Normal 5 13 4" xfId="11364"/>
    <cellStyle name="Normal 5 13 4 2" xfId="11365"/>
    <cellStyle name="Normal 5 13 5" xfId="11366"/>
    <cellStyle name="Normal 5 13 5 2" xfId="11367"/>
    <cellStyle name="Normal 5 13 6" xfId="11368"/>
    <cellStyle name="Normal 5 13 6 2" xfId="11369"/>
    <cellStyle name="Normal 5 13 7" xfId="11370"/>
    <cellStyle name="Normal 5 13 7 2" xfId="11371"/>
    <cellStyle name="Normal 5 13 8" xfId="11372"/>
    <cellStyle name="Normal 5 13 8 2" xfId="11373"/>
    <cellStyle name="Normal 5 13 9" xfId="11374"/>
    <cellStyle name="Normal 5 13 9 2" xfId="11375"/>
    <cellStyle name="Normal 5 14" xfId="11376"/>
    <cellStyle name="Normal 5 14 10" xfId="11377"/>
    <cellStyle name="Normal 5 14 10 2" xfId="11378"/>
    <cellStyle name="Normal 5 14 11" xfId="11379"/>
    <cellStyle name="Normal 5 14 11 2" xfId="11380"/>
    <cellStyle name="Normal 5 14 12" xfId="11381"/>
    <cellStyle name="Normal 5 14 12 2" xfId="11382"/>
    <cellStyle name="Normal 5 14 13" xfId="11383"/>
    <cellStyle name="Normal 5 14 13 2" xfId="11384"/>
    <cellStyle name="Normal 5 14 14" xfId="11385"/>
    <cellStyle name="Normal 5 14 14 2" xfId="11386"/>
    <cellStyle name="Normal 5 14 15" xfId="11387"/>
    <cellStyle name="Normal 5 14 15 2" xfId="11388"/>
    <cellStyle name="Normal 5 14 16" xfId="11389"/>
    <cellStyle name="Normal 5 14 16 2" xfId="11390"/>
    <cellStyle name="Normal 5 14 17" xfId="11391"/>
    <cellStyle name="Normal 5 14 18" xfId="11392"/>
    <cellStyle name="Normal 5 14 2" xfId="11393"/>
    <cellStyle name="Normal 5 14 2 10" xfId="11394"/>
    <cellStyle name="Normal 5 14 2 10 2" xfId="11395"/>
    <cellStyle name="Normal 5 14 2 11" xfId="11396"/>
    <cellStyle name="Normal 5 14 2 11 2" xfId="11397"/>
    <cellStyle name="Normal 5 14 2 12" xfId="11398"/>
    <cellStyle name="Normal 5 14 2 12 2" xfId="11399"/>
    <cellStyle name="Normal 5 14 2 13" xfId="11400"/>
    <cellStyle name="Normal 5 14 2 13 2" xfId="11401"/>
    <cellStyle name="Normal 5 14 2 14" xfId="11402"/>
    <cellStyle name="Normal 5 14 2 14 2" xfId="11403"/>
    <cellStyle name="Normal 5 14 2 15" xfId="11404"/>
    <cellStyle name="Normal 5 14 2 16" xfId="11405"/>
    <cellStyle name="Normal 5 14 2 2" xfId="11406"/>
    <cellStyle name="Normal 5 14 2 2 2" xfId="11407"/>
    <cellStyle name="Normal 5 14 2 3" xfId="11408"/>
    <cellStyle name="Normal 5 14 2 3 2" xfId="11409"/>
    <cellStyle name="Normal 5 14 2 4" xfId="11410"/>
    <cellStyle name="Normal 5 14 2 4 2" xfId="11411"/>
    <cellStyle name="Normal 5 14 2 5" xfId="11412"/>
    <cellStyle name="Normal 5 14 2 5 2" xfId="11413"/>
    <cellStyle name="Normal 5 14 2 6" xfId="11414"/>
    <cellStyle name="Normal 5 14 2 6 2" xfId="11415"/>
    <cellStyle name="Normal 5 14 2 7" xfId="11416"/>
    <cellStyle name="Normal 5 14 2 7 2" xfId="11417"/>
    <cellStyle name="Normal 5 14 2 8" xfId="11418"/>
    <cellStyle name="Normal 5 14 2 8 2" xfId="11419"/>
    <cellStyle name="Normal 5 14 2 9" xfId="11420"/>
    <cellStyle name="Normal 5 14 2 9 2" xfId="11421"/>
    <cellStyle name="Normal 5 14 3" xfId="11422"/>
    <cellStyle name="Normal 5 14 3 10" xfId="11423"/>
    <cellStyle name="Normal 5 14 3 10 2" xfId="11424"/>
    <cellStyle name="Normal 5 14 3 11" xfId="11425"/>
    <cellStyle name="Normal 5 14 3 11 2" xfId="11426"/>
    <cellStyle name="Normal 5 14 3 12" xfId="11427"/>
    <cellStyle name="Normal 5 14 3 12 2" xfId="11428"/>
    <cellStyle name="Normal 5 14 3 13" xfId="11429"/>
    <cellStyle name="Normal 5 14 3 13 2" xfId="11430"/>
    <cellStyle name="Normal 5 14 3 14" xfId="11431"/>
    <cellStyle name="Normal 5 14 3 14 2" xfId="11432"/>
    <cellStyle name="Normal 5 14 3 15" xfId="11433"/>
    <cellStyle name="Normal 5 14 3 2" xfId="11434"/>
    <cellStyle name="Normal 5 14 3 2 2" xfId="11435"/>
    <cellStyle name="Normal 5 14 3 3" xfId="11436"/>
    <cellStyle name="Normal 5 14 3 3 2" xfId="11437"/>
    <cellStyle name="Normal 5 14 3 4" xfId="11438"/>
    <cellStyle name="Normal 5 14 3 4 2" xfId="11439"/>
    <cellStyle name="Normal 5 14 3 5" xfId="11440"/>
    <cellStyle name="Normal 5 14 3 5 2" xfId="11441"/>
    <cellStyle name="Normal 5 14 3 6" xfId="11442"/>
    <cellStyle name="Normal 5 14 3 6 2" xfId="11443"/>
    <cellStyle name="Normal 5 14 3 7" xfId="11444"/>
    <cellStyle name="Normal 5 14 3 7 2" xfId="11445"/>
    <cellStyle name="Normal 5 14 3 8" xfId="11446"/>
    <cellStyle name="Normal 5 14 3 8 2" xfId="11447"/>
    <cellStyle name="Normal 5 14 3 9" xfId="11448"/>
    <cellStyle name="Normal 5 14 3 9 2" xfId="11449"/>
    <cellStyle name="Normal 5 14 4" xfId="11450"/>
    <cellStyle name="Normal 5 14 4 2" xfId="11451"/>
    <cellStyle name="Normal 5 14 5" xfId="11452"/>
    <cellStyle name="Normal 5 14 5 2" xfId="11453"/>
    <cellStyle name="Normal 5 14 6" xfId="11454"/>
    <cellStyle name="Normal 5 14 6 2" xfId="11455"/>
    <cellStyle name="Normal 5 14 7" xfId="11456"/>
    <cellStyle name="Normal 5 14 7 2" xfId="11457"/>
    <cellStyle name="Normal 5 14 8" xfId="11458"/>
    <cellStyle name="Normal 5 14 8 2" xfId="11459"/>
    <cellStyle name="Normal 5 14 9" xfId="11460"/>
    <cellStyle name="Normal 5 14 9 2" xfId="11461"/>
    <cellStyle name="Normal 5 15" xfId="11462"/>
    <cellStyle name="Normal 5 15 10" xfId="11463"/>
    <cellStyle name="Normal 5 15 10 2" xfId="11464"/>
    <cellStyle name="Normal 5 15 11" xfId="11465"/>
    <cellStyle name="Normal 5 15 11 2" xfId="11466"/>
    <cellStyle name="Normal 5 15 12" xfId="11467"/>
    <cellStyle name="Normal 5 15 12 2" xfId="11468"/>
    <cellStyle name="Normal 5 15 13" xfId="11469"/>
    <cellStyle name="Normal 5 15 13 2" xfId="11470"/>
    <cellStyle name="Normal 5 15 14" xfId="11471"/>
    <cellStyle name="Normal 5 15 14 2" xfId="11472"/>
    <cellStyle name="Normal 5 15 15" xfId="11473"/>
    <cellStyle name="Normal 5 15 15 2" xfId="11474"/>
    <cellStyle name="Normal 5 15 16" xfId="11475"/>
    <cellStyle name="Normal 5 15 16 2" xfId="11476"/>
    <cellStyle name="Normal 5 15 17" xfId="11477"/>
    <cellStyle name="Normal 5 15 18" xfId="11478"/>
    <cellStyle name="Normal 5 15 2" xfId="11479"/>
    <cellStyle name="Normal 5 15 2 10" xfId="11480"/>
    <cellStyle name="Normal 5 15 2 10 2" xfId="11481"/>
    <cellStyle name="Normal 5 15 2 11" xfId="11482"/>
    <cellStyle name="Normal 5 15 2 11 2" xfId="11483"/>
    <cellStyle name="Normal 5 15 2 12" xfId="11484"/>
    <cellStyle name="Normal 5 15 2 12 2" xfId="11485"/>
    <cellStyle name="Normal 5 15 2 13" xfId="11486"/>
    <cellStyle name="Normal 5 15 2 13 2" xfId="11487"/>
    <cellStyle name="Normal 5 15 2 14" xfId="11488"/>
    <cellStyle name="Normal 5 15 2 14 2" xfId="11489"/>
    <cellStyle name="Normal 5 15 2 15" xfId="11490"/>
    <cellStyle name="Normal 5 15 2 16" xfId="11491"/>
    <cellStyle name="Normal 5 15 2 2" xfId="11492"/>
    <cellStyle name="Normal 5 15 2 2 2" xfId="11493"/>
    <cellStyle name="Normal 5 15 2 3" xfId="11494"/>
    <cellStyle name="Normal 5 15 2 3 2" xfId="11495"/>
    <cellStyle name="Normal 5 15 2 4" xfId="11496"/>
    <cellStyle name="Normal 5 15 2 4 2" xfId="11497"/>
    <cellStyle name="Normal 5 15 2 5" xfId="11498"/>
    <cellStyle name="Normal 5 15 2 5 2" xfId="11499"/>
    <cellStyle name="Normal 5 15 2 6" xfId="11500"/>
    <cellStyle name="Normal 5 15 2 6 2" xfId="11501"/>
    <cellStyle name="Normal 5 15 2 7" xfId="11502"/>
    <cellStyle name="Normal 5 15 2 7 2" xfId="11503"/>
    <cellStyle name="Normal 5 15 2 8" xfId="11504"/>
    <cellStyle name="Normal 5 15 2 8 2" xfId="11505"/>
    <cellStyle name="Normal 5 15 2 9" xfId="11506"/>
    <cellStyle name="Normal 5 15 2 9 2" xfId="11507"/>
    <cellStyle name="Normal 5 15 3" xfId="11508"/>
    <cellStyle name="Normal 5 15 3 10" xfId="11509"/>
    <cellStyle name="Normal 5 15 3 10 2" xfId="11510"/>
    <cellStyle name="Normal 5 15 3 11" xfId="11511"/>
    <cellStyle name="Normal 5 15 3 11 2" xfId="11512"/>
    <cellStyle name="Normal 5 15 3 12" xfId="11513"/>
    <cellStyle name="Normal 5 15 3 12 2" xfId="11514"/>
    <cellStyle name="Normal 5 15 3 13" xfId="11515"/>
    <cellStyle name="Normal 5 15 3 13 2" xfId="11516"/>
    <cellStyle name="Normal 5 15 3 14" xfId="11517"/>
    <cellStyle name="Normal 5 15 3 14 2" xfId="11518"/>
    <cellStyle name="Normal 5 15 3 15" xfId="11519"/>
    <cellStyle name="Normal 5 15 3 2" xfId="11520"/>
    <cellStyle name="Normal 5 15 3 2 2" xfId="11521"/>
    <cellStyle name="Normal 5 15 3 3" xfId="11522"/>
    <cellStyle name="Normal 5 15 3 3 2" xfId="11523"/>
    <cellStyle name="Normal 5 15 3 4" xfId="11524"/>
    <cellStyle name="Normal 5 15 3 4 2" xfId="11525"/>
    <cellStyle name="Normal 5 15 3 5" xfId="11526"/>
    <cellStyle name="Normal 5 15 3 5 2" xfId="11527"/>
    <cellStyle name="Normal 5 15 3 6" xfId="11528"/>
    <cellStyle name="Normal 5 15 3 6 2" xfId="11529"/>
    <cellStyle name="Normal 5 15 3 7" xfId="11530"/>
    <cellStyle name="Normal 5 15 3 7 2" xfId="11531"/>
    <cellStyle name="Normal 5 15 3 8" xfId="11532"/>
    <cellStyle name="Normal 5 15 3 8 2" xfId="11533"/>
    <cellStyle name="Normal 5 15 3 9" xfId="11534"/>
    <cellStyle name="Normal 5 15 3 9 2" xfId="11535"/>
    <cellStyle name="Normal 5 15 4" xfId="11536"/>
    <cellStyle name="Normal 5 15 4 2" xfId="11537"/>
    <cellStyle name="Normal 5 15 5" xfId="11538"/>
    <cellStyle name="Normal 5 15 5 2" xfId="11539"/>
    <cellStyle name="Normal 5 15 6" xfId="11540"/>
    <cellStyle name="Normal 5 15 6 2" xfId="11541"/>
    <cellStyle name="Normal 5 15 7" xfId="11542"/>
    <cellStyle name="Normal 5 15 7 2" xfId="11543"/>
    <cellStyle name="Normal 5 15 8" xfId="11544"/>
    <cellStyle name="Normal 5 15 8 2" xfId="11545"/>
    <cellStyle name="Normal 5 15 9" xfId="11546"/>
    <cellStyle name="Normal 5 15 9 2" xfId="11547"/>
    <cellStyle name="Normal 5 16" xfId="11548"/>
    <cellStyle name="Normal 5 16 10" xfId="11549"/>
    <cellStyle name="Normal 5 16 10 2" xfId="11550"/>
    <cellStyle name="Normal 5 16 11" xfId="11551"/>
    <cellStyle name="Normal 5 16 11 2" xfId="11552"/>
    <cellStyle name="Normal 5 16 12" xfId="11553"/>
    <cellStyle name="Normal 5 16 12 2" xfId="11554"/>
    <cellStyle name="Normal 5 16 13" xfId="11555"/>
    <cellStyle name="Normal 5 16 13 2" xfId="11556"/>
    <cellStyle name="Normal 5 16 14" xfId="11557"/>
    <cellStyle name="Normal 5 16 14 2" xfId="11558"/>
    <cellStyle name="Normal 5 16 15" xfId="11559"/>
    <cellStyle name="Normal 5 16 15 2" xfId="11560"/>
    <cellStyle name="Normal 5 16 16" xfId="11561"/>
    <cellStyle name="Normal 5 16 16 2" xfId="11562"/>
    <cellStyle name="Normal 5 16 17" xfId="11563"/>
    <cellStyle name="Normal 5 16 18" xfId="11564"/>
    <cellStyle name="Normal 5 16 2" xfId="11565"/>
    <cellStyle name="Normal 5 16 2 10" xfId="11566"/>
    <cellStyle name="Normal 5 16 2 10 2" xfId="11567"/>
    <cellStyle name="Normal 5 16 2 11" xfId="11568"/>
    <cellStyle name="Normal 5 16 2 11 2" xfId="11569"/>
    <cellStyle name="Normal 5 16 2 12" xfId="11570"/>
    <cellStyle name="Normal 5 16 2 12 2" xfId="11571"/>
    <cellStyle name="Normal 5 16 2 13" xfId="11572"/>
    <cellStyle name="Normal 5 16 2 13 2" xfId="11573"/>
    <cellStyle name="Normal 5 16 2 14" xfId="11574"/>
    <cellStyle name="Normal 5 16 2 14 2" xfId="11575"/>
    <cellStyle name="Normal 5 16 2 15" xfId="11576"/>
    <cellStyle name="Normal 5 16 2 16" xfId="11577"/>
    <cellStyle name="Normal 5 16 2 2" xfId="11578"/>
    <cellStyle name="Normal 5 16 2 2 2" xfId="11579"/>
    <cellStyle name="Normal 5 16 2 3" xfId="11580"/>
    <cellStyle name="Normal 5 16 2 3 2" xfId="11581"/>
    <cellStyle name="Normal 5 16 2 4" xfId="11582"/>
    <cellStyle name="Normal 5 16 2 4 2" xfId="11583"/>
    <cellStyle name="Normal 5 16 2 5" xfId="11584"/>
    <cellStyle name="Normal 5 16 2 5 2" xfId="11585"/>
    <cellStyle name="Normal 5 16 2 6" xfId="11586"/>
    <cellStyle name="Normal 5 16 2 6 2" xfId="11587"/>
    <cellStyle name="Normal 5 16 2 7" xfId="11588"/>
    <cellStyle name="Normal 5 16 2 7 2" xfId="11589"/>
    <cellStyle name="Normal 5 16 2 8" xfId="11590"/>
    <cellStyle name="Normal 5 16 2 8 2" xfId="11591"/>
    <cellStyle name="Normal 5 16 2 9" xfId="11592"/>
    <cellStyle name="Normal 5 16 2 9 2" xfId="11593"/>
    <cellStyle name="Normal 5 16 3" xfId="11594"/>
    <cellStyle name="Normal 5 16 3 10" xfId="11595"/>
    <cellStyle name="Normal 5 16 3 10 2" xfId="11596"/>
    <cellStyle name="Normal 5 16 3 11" xfId="11597"/>
    <cellStyle name="Normal 5 16 3 11 2" xfId="11598"/>
    <cellStyle name="Normal 5 16 3 12" xfId="11599"/>
    <cellStyle name="Normal 5 16 3 12 2" xfId="11600"/>
    <cellStyle name="Normal 5 16 3 13" xfId="11601"/>
    <cellStyle name="Normal 5 16 3 13 2" xfId="11602"/>
    <cellStyle name="Normal 5 16 3 14" xfId="11603"/>
    <cellStyle name="Normal 5 16 3 14 2" xfId="11604"/>
    <cellStyle name="Normal 5 16 3 15" xfId="11605"/>
    <cellStyle name="Normal 5 16 3 2" xfId="11606"/>
    <cellStyle name="Normal 5 16 3 2 2" xfId="11607"/>
    <cellStyle name="Normal 5 16 3 3" xfId="11608"/>
    <cellStyle name="Normal 5 16 3 3 2" xfId="11609"/>
    <cellStyle name="Normal 5 16 3 4" xfId="11610"/>
    <cellStyle name="Normal 5 16 3 4 2" xfId="11611"/>
    <cellStyle name="Normal 5 16 3 5" xfId="11612"/>
    <cellStyle name="Normal 5 16 3 5 2" xfId="11613"/>
    <cellStyle name="Normal 5 16 3 6" xfId="11614"/>
    <cellStyle name="Normal 5 16 3 6 2" xfId="11615"/>
    <cellStyle name="Normal 5 16 3 7" xfId="11616"/>
    <cellStyle name="Normal 5 16 3 7 2" xfId="11617"/>
    <cellStyle name="Normal 5 16 3 8" xfId="11618"/>
    <cellStyle name="Normal 5 16 3 8 2" xfId="11619"/>
    <cellStyle name="Normal 5 16 3 9" xfId="11620"/>
    <cellStyle name="Normal 5 16 3 9 2" xfId="11621"/>
    <cellStyle name="Normal 5 16 4" xfId="11622"/>
    <cellStyle name="Normal 5 16 4 2" xfId="11623"/>
    <cellStyle name="Normal 5 16 5" xfId="11624"/>
    <cellStyle name="Normal 5 16 5 2" xfId="11625"/>
    <cellStyle name="Normal 5 16 6" xfId="11626"/>
    <cellStyle name="Normal 5 16 6 2" xfId="11627"/>
    <cellStyle name="Normal 5 16 7" xfId="11628"/>
    <cellStyle name="Normal 5 16 7 2" xfId="11629"/>
    <cellStyle name="Normal 5 16 8" xfId="11630"/>
    <cellStyle name="Normal 5 16 8 2" xfId="11631"/>
    <cellStyle name="Normal 5 16 9" xfId="11632"/>
    <cellStyle name="Normal 5 16 9 2" xfId="11633"/>
    <cellStyle name="Normal 5 17" xfId="11634"/>
    <cellStyle name="Normal 5 17 10" xfId="11635"/>
    <cellStyle name="Normal 5 17 10 2" xfId="11636"/>
    <cellStyle name="Normal 5 17 11" xfId="11637"/>
    <cellStyle name="Normal 5 17 11 2" xfId="11638"/>
    <cellStyle name="Normal 5 17 12" xfId="11639"/>
    <cellStyle name="Normal 5 17 12 2" xfId="11640"/>
    <cellStyle name="Normal 5 17 13" xfId="11641"/>
    <cellStyle name="Normal 5 17 13 2" xfId="11642"/>
    <cellStyle name="Normal 5 17 14" xfId="11643"/>
    <cellStyle name="Normal 5 17 14 2" xfId="11644"/>
    <cellStyle name="Normal 5 17 15" xfId="11645"/>
    <cellStyle name="Normal 5 17 15 2" xfId="11646"/>
    <cellStyle name="Normal 5 17 16" xfId="11647"/>
    <cellStyle name="Normal 5 17 16 2" xfId="11648"/>
    <cellStyle name="Normal 5 17 17" xfId="11649"/>
    <cellStyle name="Normal 5 17 18" xfId="11650"/>
    <cellStyle name="Normal 5 17 2" xfId="11651"/>
    <cellStyle name="Normal 5 17 2 10" xfId="11652"/>
    <cellStyle name="Normal 5 17 2 10 2" xfId="11653"/>
    <cellStyle name="Normal 5 17 2 11" xfId="11654"/>
    <cellStyle name="Normal 5 17 2 11 2" xfId="11655"/>
    <cellStyle name="Normal 5 17 2 12" xfId="11656"/>
    <cellStyle name="Normal 5 17 2 12 2" xfId="11657"/>
    <cellStyle name="Normal 5 17 2 13" xfId="11658"/>
    <cellStyle name="Normal 5 17 2 13 2" xfId="11659"/>
    <cellStyle name="Normal 5 17 2 14" xfId="11660"/>
    <cellStyle name="Normal 5 17 2 14 2" xfId="11661"/>
    <cellStyle name="Normal 5 17 2 15" xfId="11662"/>
    <cellStyle name="Normal 5 17 2 16" xfId="11663"/>
    <cellStyle name="Normal 5 17 2 2" xfId="11664"/>
    <cellStyle name="Normal 5 17 2 2 2" xfId="11665"/>
    <cellStyle name="Normal 5 17 2 3" xfId="11666"/>
    <cellStyle name="Normal 5 17 2 3 2" xfId="11667"/>
    <cellStyle name="Normal 5 17 2 4" xfId="11668"/>
    <cellStyle name="Normal 5 17 2 4 2" xfId="11669"/>
    <cellStyle name="Normal 5 17 2 5" xfId="11670"/>
    <cellStyle name="Normal 5 17 2 5 2" xfId="11671"/>
    <cellStyle name="Normal 5 17 2 6" xfId="11672"/>
    <cellStyle name="Normal 5 17 2 6 2" xfId="11673"/>
    <cellStyle name="Normal 5 17 2 7" xfId="11674"/>
    <cellStyle name="Normal 5 17 2 7 2" xfId="11675"/>
    <cellStyle name="Normal 5 17 2 8" xfId="11676"/>
    <cellStyle name="Normal 5 17 2 8 2" xfId="11677"/>
    <cellStyle name="Normal 5 17 2 9" xfId="11678"/>
    <cellStyle name="Normal 5 17 2 9 2" xfId="11679"/>
    <cellStyle name="Normal 5 17 3" xfId="11680"/>
    <cellStyle name="Normal 5 17 3 10" xfId="11681"/>
    <cellStyle name="Normal 5 17 3 10 2" xfId="11682"/>
    <cellStyle name="Normal 5 17 3 11" xfId="11683"/>
    <cellStyle name="Normal 5 17 3 11 2" xfId="11684"/>
    <cellStyle name="Normal 5 17 3 12" xfId="11685"/>
    <cellStyle name="Normal 5 17 3 12 2" xfId="11686"/>
    <cellStyle name="Normal 5 17 3 13" xfId="11687"/>
    <cellStyle name="Normal 5 17 3 13 2" xfId="11688"/>
    <cellStyle name="Normal 5 17 3 14" xfId="11689"/>
    <cellStyle name="Normal 5 17 3 14 2" xfId="11690"/>
    <cellStyle name="Normal 5 17 3 15" xfId="11691"/>
    <cellStyle name="Normal 5 17 3 2" xfId="11692"/>
    <cellStyle name="Normal 5 17 3 2 2" xfId="11693"/>
    <cellStyle name="Normal 5 17 3 3" xfId="11694"/>
    <cellStyle name="Normal 5 17 3 3 2" xfId="11695"/>
    <cellStyle name="Normal 5 17 3 4" xfId="11696"/>
    <cellStyle name="Normal 5 17 3 4 2" xfId="11697"/>
    <cellStyle name="Normal 5 17 3 5" xfId="11698"/>
    <cellStyle name="Normal 5 17 3 5 2" xfId="11699"/>
    <cellStyle name="Normal 5 17 3 6" xfId="11700"/>
    <cellStyle name="Normal 5 17 3 6 2" xfId="11701"/>
    <cellStyle name="Normal 5 17 3 7" xfId="11702"/>
    <cellStyle name="Normal 5 17 3 7 2" xfId="11703"/>
    <cellStyle name="Normal 5 17 3 8" xfId="11704"/>
    <cellStyle name="Normal 5 17 3 8 2" xfId="11705"/>
    <cellStyle name="Normal 5 17 3 9" xfId="11706"/>
    <cellStyle name="Normal 5 17 3 9 2" xfId="11707"/>
    <cellStyle name="Normal 5 17 4" xfId="11708"/>
    <cellStyle name="Normal 5 17 4 2" xfId="11709"/>
    <cellStyle name="Normal 5 17 5" xfId="11710"/>
    <cellStyle name="Normal 5 17 5 2" xfId="11711"/>
    <cellStyle name="Normal 5 17 6" xfId="11712"/>
    <cellStyle name="Normal 5 17 6 2" xfId="11713"/>
    <cellStyle name="Normal 5 17 7" xfId="11714"/>
    <cellStyle name="Normal 5 17 7 2" xfId="11715"/>
    <cellStyle name="Normal 5 17 8" xfId="11716"/>
    <cellStyle name="Normal 5 17 8 2" xfId="11717"/>
    <cellStyle name="Normal 5 17 9" xfId="11718"/>
    <cellStyle name="Normal 5 17 9 2" xfId="11719"/>
    <cellStyle name="Normal 5 18" xfId="11720"/>
    <cellStyle name="Normal 5 18 10" xfId="11721"/>
    <cellStyle name="Normal 5 18 10 2" xfId="11722"/>
    <cellStyle name="Normal 5 18 11" xfId="11723"/>
    <cellStyle name="Normal 5 18 11 2" xfId="11724"/>
    <cellStyle name="Normal 5 18 12" xfId="11725"/>
    <cellStyle name="Normal 5 18 12 2" xfId="11726"/>
    <cellStyle name="Normal 5 18 13" xfId="11727"/>
    <cellStyle name="Normal 5 18 13 2" xfId="11728"/>
    <cellStyle name="Normal 5 18 14" xfId="11729"/>
    <cellStyle name="Normal 5 18 14 2" xfId="11730"/>
    <cellStyle name="Normal 5 18 15" xfId="11731"/>
    <cellStyle name="Normal 5 18 15 2" xfId="11732"/>
    <cellStyle name="Normal 5 18 16" xfId="11733"/>
    <cellStyle name="Normal 5 18 16 2" xfId="11734"/>
    <cellStyle name="Normal 5 18 17" xfId="11735"/>
    <cellStyle name="Normal 5 18 18" xfId="11736"/>
    <cellStyle name="Normal 5 18 2" xfId="11737"/>
    <cellStyle name="Normal 5 18 2 10" xfId="11738"/>
    <cellStyle name="Normal 5 18 2 10 2" xfId="11739"/>
    <cellStyle name="Normal 5 18 2 11" xfId="11740"/>
    <cellStyle name="Normal 5 18 2 11 2" xfId="11741"/>
    <cellStyle name="Normal 5 18 2 12" xfId="11742"/>
    <cellStyle name="Normal 5 18 2 12 2" xfId="11743"/>
    <cellStyle name="Normal 5 18 2 13" xfId="11744"/>
    <cellStyle name="Normal 5 18 2 13 2" xfId="11745"/>
    <cellStyle name="Normal 5 18 2 14" xfId="11746"/>
    <cellStyle name="Normal 5 18 2 14 2" xfId="11747"/>
    <cellStyle name="Normal 5 18 2 15" xfId="11748"/>
    <cellStyle name="Normal 5 18 2 16" xfId="11749"/>
    <cellStyle name="Normal 5 18 2 2" xfId="11750"/>
    <cellStyle name="Normal 5 18 2 2 2" xfId="11751"/>
    <cellStyle name="Normal 5 18 2 3" xfId="11752"/>
    <cellStyle name="Normal 5 18 2 3 2" xfId="11753"/>
    <cellStyle name="Normal 5 18 2 4" xfId="11754"/>
    <cellStyle name="Normal 5 18 2 4 2" xfId="11755"/>
    <cellStyle name="Normal 5 18 2 5" xfId="11756"/>
    <cellStyle name="Normal 5 18 2 5 2" xfId="11757"/>
    <cellStyle name="Normal 5 18 2 6" xfId="11758"/>
    <cellStyle name="Normal 5 18 2 6 2" xfId="11759"/>
    <cellStyle name="Normal 5 18 2 7" xfId="11760"/>
    <cellStyle name="Normal 5 18 2 7 2" xfId="11761"/>
    <cellStyle name="Normal 5 18 2 8" xfId="11762"/>
    <cellStyle name="Normal 5 18 2 8 2" xfId="11763"/>
    <cellStyle name="Normal 5 18 2 9" xfId="11764"/>
    <cellStyle name="Normal 5 18 2 9 2" xfId="11765"/>
    <cellStyle name="Normal 5 18 3" xfId="11766"/>
    <cellStyle name="Normal 5 18 3 10" xfId="11767"/>
    <cellStyle name="Normal 5 18 3 10 2" xfId="11768"/>
    <cellStyle name="Normal 5 18 3 11" xfId="11769"/>
    <cellStyle name="Normal 5 18 3 11 2" xfId="11770"/>
    <cellStyle name="Normal 5 18 3 12" xfId="11771"/>
    <cellStyle name="Normal 5 18 3 12 2" xfId="11772"/>
    <cellStyle name="Normal 5 18 3 13" xfId="11773"/>
    <cellStyle name="Normal 5 18 3 13 2" xfId="11774"/>
    <cellStyle name="Normal 5 18 3 14" xfId="11775"/>
    <cellStyle name="Normal 5 18 3 14 2" xfId="11776"/>
    <cellStyle name="Normal 5 18 3 15" xfId="11777"/>
    <cellStyle name="Normal 5 18 3 2" xfId="11778"/>
    <cellStyle name="Normal 5 18 3 2 2" xfId="11779"/>
    <cellStyle name="Normal 5 18 3 3" xfId="11780"/>
    <cellStyle name="Normal 5 18 3 3 2" xfId="11781"/>
    <cellStyle name="Normal 5 18 3 4" xfId="11782"/>
    <cellStyle name="Normal 5 18 3 4 2" xfId="11783"/>
    <cellStyle name="Normal 5 18 3 5" xfId="11784"/>
    <cellStyle name="Normal 5 18 3 5 2" xfId="11785"/>
    <cellStyle name="Normal 5 18 3 6" xfId="11786"/>
    <cellStyle name="Normal 5 18 3 6 2" xfId="11787"/>
    <cellStyle name="Normal 5 18 3 7" xfId="11788"/>
    <cellStyle name="Normal 5 18 3 7 2" xfId="11789"/>
    <cellStyle name="Normal 5 18 3 8" xfId="11790"/>
    <cellStyle name="Normal 5 18 3 8 2" xfId="11791"/>
    <cellStyle name="Normal 5 18 3 9" xfId="11792"/>
    <cellStyle name="Normal 5 18 3 9 2" xfId="11793"/>
    <cellStyle name="Normal 5 18 4" xfId="11794"/>
    <cellStyle name="Normal 5 18 4 2" xfId="11795"/>
    <cellStyle name="Normal 5 18 5" xfId="11796"/>
    <cellStyle name="Normal 5 18 5 2" xfId="11797"/>
    <cellStyle name="Normal 5 18 6" xfId="11798"/>
    <cellStyle name="Normal 5 18 6 2" xfId="11799"/>
    <cellStyle name="Normal 5 18 7" xfId="11800"/>
    <cellStyle name="Normal 5 18 7 2" xfId="11801"/>
    <cellStyle name="Normal 5 18 8" xfId="11802"/>
    <cellStyle name="Normal 5 18 8 2" xfId="11803"/>
    <cellStyle name="Normal 5 18 9" xfId="11804"/>
    <cellStyle name="Normal 5 18 9 2" xfId="11805"/>
    <cellStyle name="Normal 5 19" xfId="11806"/>
    <cellStyle name="Normal 5 19 10" xfId="11807"/>
    <cellStyle name="Normal 5 19 10 2" xfId="11808"/>
    <cellStyle name="Normal 5 19 11" xfId="11809"/>
    <cellStyle name="Normal 5 19 11 2" xfId="11810"/>
    <cellStyle name="Normal 5 19 12" xfId="11811"/>
    <cellStyle name="Normal 5 19 12 2" xfId="11812"/>
    <cellStyle name="Normal 5 19 13" xfId="11813"/>
    <cellStyle name="Normal 5 19 13 2" xfId="11814"/>
    <cellStyle name="Normal 5 19 14" xfId="11815"/>
    <cellStyle name="Normal 5 19 14 2" xfId="11816"/>
    <cellStyle name="Normal 5 19 15" xfId="11817"/>
    <cellStyle name="Normal 5 19 15 2" xfId="11818"/>
    <cellStyle name="Normal 5 19 16" xfId="11819"/>
    <cellStyle name="Normal 5 19 16 2" xfId="11820"/>
    <cellStyle name="Normal 5 19 17" xfId="11821"/>
    <cellStyle name="Normal 5 19 18" xfId="11822"/>
    <cellStyle name="Normal 5 19 2" xfId="11823"/>
    <cellStyle name="Normal 5 19 2 10" xfId="11824"/>
    <cellStyle name="Normal 5 19 2 10 2" xfId="11825"/>
    <cellStyle name="Normal 5 19 2 11" xfId="11826"/>
    <cellStyle name="Normal 5 19 2 11 2" xfId="11827"/>
    <cellStyle name="Normal 5 19 2 12" xfId="11828"/>
    <cellStyle name="Normal 5 19 2 12 2" xfId="11829"/>
    <cellStyle name="Normal 5 19 2 13" xfId="11830"/>
    <cellStyle name="Normal 5 19 2 13 2" xfId="11831"/>
    <cellStyle name="Normal 5 19 2 14" xfId="11832"/>
    <cellStyle name="Normal 5 19 2 14 2" xfId="11833"/>
    <cellStyle name="Normal 5 19 2 15" xfId="11834"/>
    <cellStyle name="Normal 5 19 2 16" xfId="11835"/>
    <cellStyle name="Normal 5 19 2 2" xfId="11836"/>
    <cellStyle name="Normal 5 19 2 2 2" xfId="11837"/>
    <cellStyle name="Normal 5 19 2 3" xfId="11838"/>
    <cellStyle name="Normal 5 19 2 3 2" xfId="11839"/>
    <cellStyle name="Normal 5 19 2 4" xfId="11840"/>
    <cellStyle name="Normal 5 19 2 4 2" xfId="11841"/>
    <cellStyle name="Normal 5 19 2 5" xfId="11842"/>
    <cellStyle name="Normal 5 19 2 5 2" xfId="11843"/>
    <cellStyle name="Normal 5 19 2 6" xfId="11844"/>
    <cellStyle name="Normal 5 19 2 6 2" xfId="11845"/>
    <cellStyle name="Normal 5 19 2 7" xfId="11846"/>
    <cellStyle name="Normal 5 19 2 7 2" xfId="11847"/>
    <cellStyle name="Normal 5 19 2 8" xfId="11848"/>
    <cellStyle name="Normal 5 19 2 8 2" xfId="11849"/>
    <cellStyle name="Normal 5 19 2 9" xfId="11850"/>
    <cellStyle name="Normal 5 19 2 9 2" xfId="11851"/>
    <cellStyle name="Normal 5 19 3" xfId="11852"/>
    <cellStyle name="Normal 5 19 3 10" xfId="11853"/>
    <cellStyle name="Normal 5 19 3 10 2" xfId="11854"/>
    <cellStyle name="Normal 5 19 3 11" xfId="11855"/>
    <cellStyle name="Normal 5 19 3 11 2" xfId="11856"/>
    <cellStyle name="Normal 5 19 3 12" xfId="11857"/>
    <cellStyle name="Normal 5 19 3 12 2" xfId="11858"/>
    <cellStyle name="Normal 5 19 3 13" xfId="11859"/>
    <cellStyle name="Normal 5 19 3 13 2" xfId="11860"/>
    <cellStyle name="Normal 5 19 3 14" xfId="11861"/>
    <cellStyle name="Normal 5 19 3 14 2" xfId="11862"/>
    <cellStyle name="Normal 5 19 3 15" xfId="11863"/>
    <cellStyle name="Normal 5 19 3 2" xfId="11864"/>
    <cellStyle name="Normal 5 19 3 2 2" xfId="11865"/>
    <cellStyle name="Normal 5 19 3 3" xfId="11866"/>
    <cellStyle name="Normal 5 19 3 3 2" xfId="11867"/>
    <cellStyle name="Normal 5 19 3 4" xfId="11868"/>
    <cellStyle name="Normal 5 19 3 4 2" xfId="11869"/>
    <cellStyle name="Normal 5 19 3 5" xfId="11870"/>
    <cellStyle name="Normal 5 19 3 5 2" xfId="11871"/>
    <cellStyle name="Normal 5 19 3 6" xfId="11872"/>
    <cellStyle name="Normal 5 19 3 6 2" xfId="11873"/>
    <cellStyle name="Normal 5 19 3 7" xfId="11874"/>
    <cellStyle name="Normal 5 19 3 7 2" xfId="11875"/>
    <cellStyle name="Normal 5 19 3 8" xfId="11876"/>
    <cellStyle name="Normal 5 19 3 8 2" xfId="11877"/>
    <cellStyle name="Normal 5 19 3 9" xfId="11878"/>
    <cellStyle name="Normal 5 19 3 9 2" xfId="11879"/>
    <cellStyle name="Normal 5 19 4" xfId="11880"/>
    <cellStyle name="Normal 5 19 4 2" xfId="11881"/>
    <cellStyle name="Normal 5 19 5" xfId="11882"/>
    <cellStyle name="Normal 5 19 5 2" xfId="11883"/>
    <cellStyle name="Normal 5 19 6" xfId="11884"/>
    <cellStyle name="Normal 5 19 6 2" xfId="11885"/>
    <cellStyle name="Normal 5 19 7" xfId="11886"/>
    <cellStyle name="Normal 5 19 7 2" xfId="11887"/>
    <cellStyle name="Normal 5 19 8" xfId="11888"/>
    <cellStyle name="Normal 5 19 8 2" xfId="11889"/>
    <cellStyle name="Normal 5 19 9" xfId="11890"/>
    <cellStyle name="Normal 5 19 9 2" xfId="11891"/>
    <cellStyle name="Normal 5 2" xfId="103"/>
    <cellStyle name="Normal 5 2 10" xfId="11893"/>
    <cellStyle name="Normal 5 2 10 2" xfId="11894"/>
    <cellStyle name="Normal 5 2 11" xfId="11895"/>
    <cellStyle name="Normal 5 2 11 2" xfId="11896"/>
    <cellStyle name="Normal 5 2 12" xfId="11897"/>
    <cellStyle name="Normal 5 2 12 2" xfId="11898"/>
    <cellStyle name="Normal 5 2 13" xfId="11899"/>
    <cellStyle name="Normal 5 2 13 2" xfId="11900"/>
    <cellStyle name="Normal 5 2 14" xfId="11901"/>
    <cellStyle name="Normal 5 2 14 2" xfId="11902"/>
    <cellStyle name="Normal 5 2 15" xfId="11903"/>
    <cellStyle name="Normal 5 2 15 2" xfId="11904"/>
    <cellStyle name="Normal 5 2 16" xfId="11905"/>
    <cellStyle name="Normal 5 2 16 2" xfId="11906"/>
    <cellStyle name="Normal 5 2 17" xfId="11907"/>
    <cellStyle name="Normal 5 2 17 2" xfId="11908"/>
    <cellStyle name="Normal 5 2 18" xfId="11909"/>
    <cellStyle name="Normal 5 2 18 2" xfId="11910"/>
    <cellStyle name="Normal 5 2 19" xfId="11911"/>
    <cellStyle name="Normal 5 2 2" xfId="11912"/>
    <cellStyle name="Normal 5 2 2 10" xfId="11913"/>
    <cellStyle name="Normal 5 2 2 10 2" xfId="11914"/>
    <cellStyle name="Normal 5 2 2 11" xfId="11915"/>
    <cellStyle name="Normal 5 2 2 11 2" xfId="11916"/>
    <cellStyle name="Normal 5 2 2 12" xfId="11917"/>
    <cellStyle name="Normal 5 2 2 12 2" xfId="11918"/>
    <cellStyle name="Normal 5 2 2 13" xfId="11919"/>
    <cellStyle name="Normal 5 2 2 13 2" xfId="11920"/>
    <cellStyle name="Normal 5 2 2 14" xfId="11921"/>
    <cellStyle name="Normal 5 2 2 14 2" xfId="11922"/>
    <cellStyle name="Normal 5 2 2 15" xfId="11923"/>
    <cellStyle name="Normal 5 2 2 16" xfId="15194"/>
    <cellStyle name="Normal 5 2 2 2" xfId="11924"/>
    <cellStyle name="Normal 5 2 2 2 2" xfId="11925"/>
    <cellStyle name="Normal 5 2 2 3" xfId="11926"/>
    <cellStyle name="Normal 5 2 2 3 2" xfId="11927"/>
    <cellStyle name="Normal 5 2 2 4" xfId="11928"/>
    <cellStyle name="Normal 5 2 2 4 2" xfId="11929"/>
    <cellStyle name="Normal 5 2 2 5" xfId="11930"/>
    <cellStyle name="Normal 5 2 2 5 2" xfId="11931"/>
    <cellStyle name="Normal 5 2 2 6" xfId="11932"/>
    <cellStyle name="Normal 5 2 2 6 2" xfId="11933"/>
    <cellStyle name="Normal 5 2 2 7" xfId="11934"/>
    <cellStyle name="Normal 5 2 2 7 2" xfId="11935"/>
    <cellStyle name="Normal 5 2 2 8" xfId="11936"/>
    <cellStyle name="Normal 5 2 2 8 2" xfId="11937"/>
    <cellStyle name="Normal 5 2 2 9" xfId="11938"/>
    <cellStyle name="Normal 5 2 2 9 2" xfId="11939"/>
    <cellStyle name="Normal 5 2 20" xfId="11940"/>
    <cellStyle name="Normal 5 2 21" xfId="14849"/>
    <cellStyle name="Normal 5 2 22" xfId="18245"/>
    <cellStyle name="Normal 5 2 23" xfId="11892"/>
    <cellStyle name="Normal 5 2 3" xfId="11941"/>
    <cellStyle name="Normal 5 2 3 10" xfId="11942"/>
    <cellStyle name="Normal 5 2 3 10 2" xfId="11943"/>
    <cellStyle name="Normal 5 2 3 11" xfId="11944"/>
    <cellStyle name="Normal 5 2 3 11 2" xfId="11945"/>
    <cellStyle name="Normal 5 2 3 12" xfId="11946"/>
    <cellStyle name="Normal 5 2 3 12 2" xfId="11947"/>
    <cellStyle name="Normal 5 2 3 13" xfId="11948"/>
    <cellStyle name="Normal 5 2 3 13 2" xfId="11949"/>
    <cellStyle name="Normal 5 2 3 14" xfId="11950"/>
    <cellStyle name="Normal 5 2 3 14 2" xfId="11951"/>
    <cellStyle name="Normal 5 2 3 15" xfId="11952"/>
    <cellStyle name="Normal 5 2 3 2" xfId="11953"/>
    <cellStyle name="Normal 5 2 3 2 2" xfId="11954"/>
    <cellStyle name="Normal 5 2 3 3" xfId="11955"/>
    <cellStyle name="Normal 5 2 3 3 2" xfId="11956"/>
    <cellStyle name="Normal 5 2 3 4" xfId="11957"/>
    <cellStyle name="Normal 5 2 3 4 2" xfId="11958"/>
    <cellStyle name="Normal 5 2 3 5" xfId="11959"/>
    <cellStyle name="Normal 5 2 3 5 2" xfId="11960"/>
    <cellStyle name="Normal 5 2 3 6" xfId="11961"/>
    <cellStyle name="Normal 5 2 3 6 2" xfId="11962"/>
    <cellStyle name="Normal 5 2 3 7" xfId="11963"/>
    <cellStyle name="Normal 5 2 3 7 2" xfId="11964"/>
    <cellStyle name="Normal 5 2 3 8" xfId="11965"/>
    <cellStyle name="Normal 5 2 3 8 2" xfId="11966"/>
    <cellStyle name="Normal 5 2 3 9" xfId="11967"/>
    <cellStyle name="Normal 5 2 3 9 2" xfId="11968"/>
    <cellStyle name="Normal 5 2 4" xfId="11969"/>
    <cellStyle name="Normal 5 2 4 2" xfId="11970"/>
    <cellStyle name="Normal 5 2 5" xfId="11971"/>
    <cellStyle name="Normal 5 2 5 2" xfId="11972"/>
    <cellStyle name="Normal 5 2 6" xfId="11973"/>
    <cellStyle name="Normal 5 2 6 2" xfId="11974"/>
    <cellStyle name="Normal 5 2 7" xfId="11975"/>
    <cellStyle name="Normal 5 2 7 2" xfId="11976"/>
    <cellStyle name="Normal 5 2 8" xfId="11977"/>
    <cellStyle name="Normal 5 2 8 2" xfId="11978"/>
    <cellStyle name="Normal 5 2 9" xfId="11979"/>
    <cellStyle name="Normal 5 2 9 2" xfId="11980"/>
    <cellStyle name="Normal 5 20" xfId="11981"/>
    <cellStyle name="Normal 5 20 10" xfId="11982"/>
    <cellStyle name="Normal 5 20 10 2" xfId="11983"/>
    <cellStyle name="Normal 5 20 11" xfId="11984"/>
    <cellStyle name="Normal 5 20 11 2" xfId="11985"/>
    <cellStyle name="Normal 5 20 12" xfId="11986"/>
    <cellStyle name="Normal 5 20 12 2" xfId="11987"/>
    <cellStyle name="Normal 5 20 13" xfId="11988"/>
    <cellStyle name="Normal 5 20 13 2" xfId="11989"/>
    <cellStyle name="Normal 5 20 14" xfId="11990"/>
    <cellStyle name="Normal 5 20 14 2" xfId="11991"/>
    <cellStyle name="Normal 5 20 15" xfId="11992"/>
    <cellStyle name="Normal 5 20 15 2" xfId="11993"/>
    <cellStyle name="Normal 5 20 16" xfId="11994"/>
    <cellStyle name="Normal 5 20 16 2" xfId="11995"/>
    <cellStyle name="Normal 5 20 17" xfId="11996"/>
    <cellStyle name="Normal 5 20 18" xfId="11997"/>
    <cellStyle name="Normal 5 20 2" xfId="11998"/>
    <cellStyle name="Normal 5 20 2 10" xfId="11999"/>
    <cellStyle name="Normal 5 20 2 10 2" xfId="12000"/>
    <cellStyle name="Normal 5 20 2 11" xfId="12001"/>
    <cellStyle name="Normal 5 20 2 11 2" xfId="12002"/>
    <cellStyle name="Normal 5 20 2 12" xfId="12003"/>
    <cellStyle name="Normal 5 20 2 12 2" xfId="12004"/>
    <cellStyle name="Normal 5 20 2 13" xfId="12005"/>
    <cellStyle name="Normal 5 20 2 13 2" xfId="12006"/>
    <cellStyle name="Normal 5 20 2 14" xfId="12007"/>
    <cellStyle name="Normal 5 20 2 14 2" xfId="12008"/>
    <cellStyle name="Normal 5 20 2 15" xfId="12009"/>
    <cellStyle name="Normal 5 20 2 16" xfId="12010"/>
    <cellStyle name="Normal 5 20 2 2" xfId="12011"/>
    <cellStyle name="Normal 5 20 2 2 2" xfId="12012"/>
    <cellStyle name="Normal 5 20 2 3" xfId="12013"/>
    <cellStyle name="Normal 5 20 2 3 2" xfId="12014"/>
    <cellStyle name="Normal 5 20 2 4" xfId="12015"/>
    <cellStyle name="Normal 5 20 2 4 2" xfId="12016"/>
    <cellStyle name="Normal 5 20 2 5" xfId="12017"/>
    <cellStyle name="Normal 5 20 2 5 2" xfId="12018"/>
    <cellStyle name="Normal 5 20 2 6" xfId="12019"/>
    <cellStyle name="Normal 5 20 2 6 2" xfId="12020"/>
    <cellStyle name="Normal 5 20 2 7" xfId="12021"/>
    <cellStyle name="Normal 5 20 2 7 2" xfId="12022"/>
    <cellStyle name="Normal 5 20 2 8" xfId="12023"/>
    <cellStyle name="Normal 5 20 2 8 2" xfId="12024"/>
    <cellStyle name="Normal 5 20 2 9" xfId="12025"/>
    <cellStyle name="Normal 5 20 2 9 2" xfId="12026"/>
    <cellStyle name="Normal 5 20 3" xfId="12027"/>
    <cellStyle name="Normal 5 20 3 10" xfId="12028"/>
    <cellStyle name="Normal 5 20 3 10 2" xfId="12029"/>
    <cellStyle name="Normal 5 20 3 11" xfId="12030"/>
    <cellStyle name="Normal 5 20 3 11 2" xfId="12031"/>
    <cellStyle name="Normal 5 20 3 12" xfId="12032"/>
    <cellStyle name="Normal 5 20 3 12 2" xfId="12033"/>
    <cellStyle name="Normal 5 20 3 13" xfId="12034"/>
    <cellStyle name="Normal 5 20 3 13 2" xfId="12035"/>
    <cellStyle name="Normal 5 20 3 14" xfId="12036"/>
    <cellStyle name="Normal 5 20 3 14 2" xfId="12037"/>
    <cellStyle name="Normal 5 20 3 15" xfId="12038"/>
    <cellStyle name="Normal 5 20 3 2" xfId="12039"/>
    <cellStyle name="Normal 5 20 3 2 2" xfId="12040"/>
    <cellStyle name="Normal 5 20 3 3" xfId="12041"/>
    <cellStyle name="Normal 5 20 3 3 2" xfId="12042"/>
    <cellStyle name="Normal 5 20 3 4" xfId="12043"/>
    <cellStyle name="Normal 5 20 3 4 2" xfId="12044"/>
    <cellStyle name="Normal 5 20 3 5" xfId="12045"/>
    <cellStyle name="Normal 5 20 3 5 2" xfId="12046"/>
    <cellStyle name="Normal 5 20 3 6" xfId="12047"/>
    <cellStyle name="Normal 5 20 3 6 2" xfId="12048"/>
    <cellStyle name="Normal 5 20 3 7" xfId="12049"/>
    <cellStyle name="Normal 5 20 3 7 2" xfId="12050"/>
    <cellStyle name="Normal 5 20 3 8" xfId="12051"/>
    <cellStyle name="Normal 5 20 3 8 2" xfId="12052"/>
    <cellStyle name="Normal 5 20 3 9" xfId="12053"/>
    <cellStyle name="Normal 5 20 3 9 2" xfId="12054"/>
    <cellStyle name="Normal 5 20 4" xfId="12055"/>
    <cellStyle name="Normal 5 20 4 2" xfId="12056"/>
    <cellStyle name="Normal 5 20 5" xfId="12057"/>
    <cellStyle name="Normal 5 20 5 2" xfId="12058"/>
    <cellStyle name="Normal 5 20 6" xfId="12059"/>
    <cellStyle name="Normal 5 20 6 2" xfId="12060"/>
    <cellStyle name="Normal 5 20 7" xfId="12061"/>
    <cellStyle name="Normal 5 20 7 2" xfId="12062"/>
    <cellStyle name="Normal 5 20 8" xfId="12063"/>
    <cellStyle name="Normal 5 20 8 2" xfId="12064"/>
    <cellStyle name="Normal 5 20 9" xfId="12065"/>
    <cellStyle name="Normal 5 20 9 2" xfId="12066"/>
    <cellStyle name="Normal 5 21" xfId="12067"/>
    <cellStyle name="Normal 5 21 10" xfId="12068"/>
    <cellStyle name="Normal 5 21 10 2" xfId="12069"/>
    <cellStyle name="Normal 5 21 11" xfId="12070"/>
    <cellStyle name="Normal 5 21 11 2" xfId="12071"/>
    <cellStyle name="Normal 5 21 12" xfId="12072"/>
    <cellStyle name="Normal 5 21 12 2" xfId="12073"/>
    <cellStyle name="Normal 5 21 13" xfId="12074"/>
    <cellStyle name="Normal 5 21 13 2" xfId="12075"/>
    <cellStyle name="Normal 5 21 14" xfId="12076"/>
    <cellStyle name="Normal 5 21 14 2" xfId="12077"/>
    <cellStyle name="Normal 5 21 15" xfId="12078"/>
    <cellStyle name="Normal 5 21 15 2" xfId="12079"/>
    <cellStyle name="Normal 5 21 16" xfId="12080"/>
    <cellStyle name="Normal 5 21 16 2" xfId="12081"/>
    <cellStyle name="Normal 5 21 17" xfId="12082"/>
    <cellStyle name="Normal 5 21 18" xfId="12083"/>
    <cellStyle name="Normal 5 21 2" xfId="12084"/>
    <cellStyle name="Normal 5 21 2 10" xfId="12085"/>
    <cellStyle name="Normal 5 21 2 10 2" xfId="12086"/>
    <cellStyle name="Normal 5 21 2 11" xfId="12087"/>
    <cellStyle name="Normal 5 21 2 11 2" xfId="12088"/>
    <cellStyle name="Normal 5 21 2 12" xfId="12089"/>
    <cellStyle name="Normal 5 21 2 12 2" xfId="12090"/>
    <cellStyle name="Normal 5 21 2 13" xfId="12091"/>
    <cellStyle name="Normal 5 21 2 13 2" xfId="12092"/>
    <cellStyle name="Normal 5 21 2 14" xfId="12093"/>
    <cellStyle name="Normal 5 21 2 14 2" xfId="12094"/>
    <cellStyle name="Normal 5 21 2 15" xfId="12095"/>
    <cellStyle name="Normal 5 21 2 2" xfId="12096"/>
    <cellStyle name="Normal 5 21 2 2 2" xfId="12097"/>
    <cellStyle name="Normal 5 21 2 3" xfId="12098"/>
    <cellStyle name="Normal 5 21 2 3 2" xfId="12099"/>
    <cellStyle name="Normal 5 21 2 4" xfId="12100"/>
    <cellStyle name="Normal 5 21 2 4 2" xfId="12101"/>
    <cellStyle name="Normal 5 21 2 5" xfId="12102"/>
    <cellStyle name="Normal 5 21 2 5 2" xfId="12103"/>
    <cellStyle name="Normal 5 21 2 6" xfId="12104"/>
    <cellStyle name="Normal 5 21 2 6 2" xfId="12105"/>
    <cellStyle name="Normal 5 21 2 7" xfId="12106"/>
    <cellStyle name="Normal 5 21 2 7 2" xfId="12107"/>
    <cellStyle name="Normal 5 21 2 8" xfId="12108"/>
    <cellStyle name="Normal 5 21 2 8 2" xfId="12109"/>
    <cellStyle name="Normal 5 21 2 9" xfId="12110"/>
    <cellStyle name="Normal 5 21 2 9 2" xfId="12111"/>
    <cellStyle name="Normal 5 21 3" xfId="12112"/>
    <cellStyle name="Normal 5 21 3 10" xfId="12113"/>
    <cellStyle name="Normal 5 21 3 10 2" xfId="12114"/>
    <cellStyle name="Normal 5 21 3 11" xfId="12115"/>
    <cellStyle name="Normal 5 21 3 11 2" xfId="12116"/>
    <cellStyle name="Normal 5 21 3 12" xfId="12117"/>
    <cellStyle name="Normal 5 21 3 12 2" xfId="12118"/>
    <cellStyle name="Normal 5 21 3 13" xfId="12119"/>
    <cellStyle name="Normal 5 21 3 13 2" xfId="12120"/>
    <cellStyle name="Normal 5 21 3 14" xfId="12121"/>
    <cellStyle name="Normal 5 21 3 14 2" xfId="12122"/>
    <cellStyle name="Normal 5 21 3 15" xfId="12123"/>
    <cellStyle name="Normal 5 21 3 2" xfId="12124"/>
    <cellStyle name="Normal 5 21 3 2 2" xfId="12125"/>
    <cellStyle name="Normal 5 21 3 3" xfId="12126"/>
    <cellStyle name="Normal 5 21 3 3 2" xfId="12127"/>
    <cellStyle name="Normal 5 21 3 4" xfId="12128"/>
    <cellStyle name="Normal 5 21 3 4 2" xfId="12129"/>
    <cellStyle name="Normal 5 21 3 5" xfId="12130"/>
    <cellStyle name="Normal 5 21 3 5 2" xfId="12131"/>
    <cellStyle name="Normal 5 21 3 6" xfId="12132"/>
    <cellStyle name="Normal 5 21 3 6 2" xfId="12133"/>
    <cellStyle name="Normal 5 21 3 7" xfId="12134"/>
    <cellStyle name="Normal 5 21 3 7 2" xfId="12135"/>
    <cellStyle name="Normal 5 21 3 8" xfId="12136"/>
    <cellStyle name="Normal 5 21 3 8 2" xfId="12137"/>
    <cellStyle name="Normal 5 21 3 9" xfId="12138"/>
    <cellStyle name="Normal 5 21 3 9 2" xfId="12139"/>
    <cellStyle name="Normal 5 21 4" xfId="12140"/>
    <cellStyle name="Normal 5 21 4 2" xfId="12141"/>
    <cellStyle name="Normal 5 21 5" xfId="12142"/>
    <cellStyle name="Normal 5 21 5 2" xfId="12143"/>
    <cellStyle name="Normal 5 21 6" xfId="12144"/>
    <cellStyle name="Normal 5 21 6 2" xfId="12145"/>
    <cellStyle name="Normal 5 21 7" xfId="12146"/>
    <cellStyle name="Normal 5 21 7 2" xfId="12147"/>
    <cellStyle name="Normal 5 21 8" xfId="12148"/>
    <cellStyle name="Normal 5 21 8 2" xfId="12149"/>
    <cellStyle name="Normal 5 21 9" xfId="12150"/>
    <cellStyle name="Normal 5 21 9 2" xfId="12151"/>
    <cellStyle name="Normal 5 22" xfId="12152"/>
    <cellStyle name="Normal 5 22 10" xfId="12153"/>
    <cellStyle name="Normal 5 22 10 2" xfId="12154"/>
    <cellStyle name="Normal 5 22 11" xfId="12155"/>
    <cellStyle name="Normal 5 22 11 2" xfId="12156"/>
    <cellStyle name="Normal 5 22 12" xfId="12157"/>
    <cellStyle name="Normal 5 22 12 2" xfId="12158"/>
    <cellStyle name="Normal 5 22 13" xfId="12159"/>
    <cellStyle name="Normal 5 22 13 2" xfId="12160"/>
    <cellStyle name="Normal 5 22 14" xfId="12161"/>
    <cellStyle name="Normal 5 22 14 2" xfId="12162"/>
    <cellStyle name="Normal 5 22 15" xfId="12163"/>
    <cellStyle name="Normal 5 22 15 2" xfId="12164"/>
    <cellStyle name="Normal 5 22 16" xfId="12165"/>
    <cellStyle name="Normal 5 22 16 2" xfId="12166"/>
    <cellStyle name="Normal 5 22 17" xfId="12167"/>
    <cellStyle name="Normal 5 22 18" xfId="12168"/>
    <cellStyle name="Normal 5 22 2" xfId="12169"/>
    <cellStyle name="Normal 5 22 2 10" xfId="12170"/>
    <cellStyle name="Normal 5 22 2 10 2" xfId="12171"/>
    <cellStyle name="Normal 5 22 2 11" xfId="12172"/>
    <cellStyle name="Normal 5 22 2 11 2" xfId="12173"/>
    <cellStyle name="Normal 5 22 2 12" xfId="12174"/>
    <cellStyle name="Normal 5 22 2 12 2" xfId="12175"/>
    <cellStyle name="Normal 5 22 2 13" xfId="12176"/>
    <cellStyle name="Normal 5 22 2 13 2" xfId="12177"/>
    <cellStyle name="Normal 5 22 2 14" xfId="12178"/>
    <cellStyle name="Normal 5 22 2 14 2" xfId="12179"/>
    <cellStyle name="Normal 5 22 2 15" xfId="12180"/>
    <cellStyle name="Normal 5 22 2 2" xfId="12181"/>
    <cellStyle name="Normal 5 22 2 2 2" xfId="12182"/>
    <cellStyle name="Normal 5 22 2 3" xfId="12183"/>
    <cellStyle name="Normal 5 22 2 3 2" xfId="12184"/>
    <cellStyle name="Normal 5 22 2 4" xfId="12185"/>
    <cellStyle name="Normal 5 22 2 4 2" xfId="12186"/>
    <cellStyle name="Normal 5 22 2 5" xfId="12187"/>
    <cellStyle name="Normal 5 22 2 5 2" xfId="12188"/>
    <cellStyle name="Normal 5 22 2 6" xfId="12189"/>
    <cellStyle name="Normal 5 22 2 6 2" xfId="12190"/>
    <cellStyle name="Normal 5 22 2 7" xfId="12191"/>
    <cellStyle name="Normal 5 22 2 7 2" xfId="12192"/>
    <cellStyle name="Normal 5 22 2 8" xfId="12193"/>
    <cellStyle name="Normal 5 22 2 8 2" xfId="12194"/>
    <cellStyle name="Normal 5 22 2 9" xfId="12195"/>
    <cellStyle name="Normal 5 22 2 9 2" xfId="12196"/>
    <cellStyle name="Normal 5 22 3" xfId="12197"/>
    <cellStyle name="Normal 5 22 3 10" xfId="12198"/>
    <cellStyle name="Normal 5 22 3 10 2" xfId="12199"/>
    <cellStyle name="Normal 5 22 3 11" xfId="12200"/>
    <cellStyle name="Normal 5 22 3 11 2" xfId="12201"/>
    <cellStyle name="Normal 5 22 3 12" xfId="12202"/>
    <cellStyle name="Normal 5 22 3 12 2" xfId="12203"/>
    <cellStyle name="Normal 5 22 3 13" xfId="12204"/>
    <cellStyle name="Normal 5 22 3 13 2" xfId="12205"/>
    <cellStyle name="Normal 5 22 3 14" xfId="12206"/>
    <cellStyle name="Normal 5 22 3 14 2" xfId="12207"/>
    <cellStyle name="Normal 5 22 3 15" xfId="12208"/>
    <cellStyle name="Normal 5 22 3 2" xfId="12209"/>
    <cellStyle name="Normal 5 22 3 2 2" xfId="12210"/>
    <cellStyle name="Normal 5 22 3 3" xfId="12211"/>
    <cellStyle name="Normal 5 22 3 3 2" xfId="12212"/>
    <cellStyle name="Normal 5 22 3 4" xfId="12213"/>
    <cellStyle name="Normal 5 22 3 4 2" xfId="12214"/>
    <cellStyle name="Normal 5 22 3 5" xfId="12215"/>
    <cellStyle name="Normal 5 22 3 5 2" xfId="12216"/>
    <cellStyle name="Normal 5 22 3 6" xfId="12217"/>
    <cellStyle name="Normal 5 22 3 6 2" xfId="12218"/>
    <cellStyle name="Normal 5 22 3 7" xfId="12219"/>
    <cellStyle name="Normal 5 22 3 7 2" xfId="12220"/>
    <cellStyle name="Normal 5 22 3 8" xfId="12221"/>
    <cellStyle name="Normal 5 22 3 8 2" xfId="12222"/>
    <cellStyle name="Normal 5 22 3 9" xfId="12223"/>
    <cellStyle name="Normal 5 22 3 9 2" xfId="12224"/>
    <cellStyle name="Normal 5 22 4" xfId="12225"/>
    <cellStyle name="Normal 5 22 4 2" xfId="12226"/>
    <cellStyle name="Normal 5 22 5" xfId="12227"/>
    <cellStyle name="Normal 5 22 5 2" xfId="12228"/>
    <cellStyle name="Normal 5 22 6" xfId="12229"/>
    <cellStyle name="Normal 5 22 6 2" xfId="12230"/>
    <cellStyle name="Normal 5 22 7" xfId="12231"/>
    <cellStyle name="Normal 5 22 7 2" xfId="12232"/>
    <cellStyle name="Normal 5 22 8" xfId="12233"/>
    <cellStyle name="Normal 5 22 8 2" xfId="12234"/>
    <cellStyle name="Normal 5 22 9" xfId="12235"/>
    <cellStyle name="Normal 5 22 9 2" xfId="12236"/>
    <cellStyle name="Normal 5 23" xfId="12237"/>
    <cellStyle name="Normal 5 23 10" xfId="12238"/>
    <cellStyle name="Normal 5 23 10 2" xfId="12239"/>
    <cellStyle name="Normal 5 23 11" xfId="12240"/>
    <cellStyle name="Normal 5 23 11 2" xfId="12241"/>
    <cellStyle name="Normal 5 23 12" xfId="12242"/>
    <cellStyle name="Normal 5 23 12 2" xfId="12243"/>
    <cellStyle name="Normal 5 23 13" xfId="12244"/>
    <cellStyle name="Normal 5 23 13 2" xfId="12245"/>
    <cellStyle name="Normal 5 23 14" xfId="12246"/>
    <cellStyle name="Normal 5 23 14 2" xfId="12247"/>
    <cellStyle name="Normal 5 23 15" xfId="12248"/>
    <cellStyle name="Normal 5 23 15 2" xfId="12249"/>
    <cellStyle name="Normal 5 23 16" xfId="12250"/>
    <cellStyle name="Normal 5 23 16 2" xfId="12251"/>
    <cellStyle name="Normal 5 23 17" xfId="12252"/>
    <cellStyle name="Normal 5 23 2" xfId="12253"/>
    <cellStyle name="Normal 5 23 2 10" xfId="12254"/>
    <cellStyle name="Normal 5 23 2 10 2" xfId="12255"/>
    <cellStyle name="Normal 5 23 2 11" xfId="12256"/>
    <cellStyle name="Normal 5 23 2 11 2" xfId="12257"/>
    <cellStyle name="Normal 5 23 2 12" xfId="12258"/>
    <cellStyle name="Normal 5 23 2 12 2" xfId="12259"/>
    <cellStyle name="Normal 5 23 2 13" xfId="12260"/>
    <cellStyle name="Normal 5 23 2 13 2" xfId="12261"/>
    <cellStyle name="Normal 5 23 2 14" xfId="12262"/>
    <cellStyle name="Normal 5 23 2 14 2" xfId="12263"/>
    <cellStyle name="Normal 5 23 2 15" xfId="12264"/>
    <cellStyle name="Normal 5 23 2 2" xfId="12265"/>
    <cellStyle name="Normal 5 23 2 2 2" xfId="12266"/>
    <cellStyle name="Normal 5 23 2 3" xfId="12267"/>
    <cellStyle name="Normal 5 23 2 3 2" xfId="12268"/>
    <cellStyle name="Normal 5 23 2 4" xfId="12269"/>
    <cellStyle name="Normal 5 23 2 4 2" xfId="12270"/>
    <cellStyle name="Normal 5 23 2 5" xfId="12271"/>
    <cellStyle name="Normal 5 23 2 5 2" xfId="12272"/>
    <cellStyle name="Normal 5 23 2 6" xfId="12273"/>
    <cellStyle name="Normal 5 23 2 6 2" xfId="12274"/>
    <cellStyle name="Normal 5 23 2 7" xfId="12275"/>
    <cellStyle name="Normal 5 23 2 7 2" xfId="12276"/>
    <cellStyle name="Normal 5 23 2 8" xfId="12277"/>
    <cellStyle name="Normal 5 23 2 8 2" xfId="12278"/>
    <cellStyle name="Normal 5 23 2 9" xfId="12279"/>
    <cellStyle name="Normal 5 23 2 9 2" xfId="12280"/>
    <cellStyle name="Normal 5 23 3" xfId="12281"/>
    <cellStyle name="Normal 5 23 3 10" xfId="12282"/>
    <cellStyle name="Normal 5 23 3 10 2" xfId="12283"/>
    <cellStyle name="Normal 5 23 3 11" xfId="12284"/>
    <cellStyle name="Normal 5 23 3 11 2" xfId="12285"/>
    <cellStyle name="Normal 5 23 3 12" xfId="12286"/>
    <cellStyle name="Normal 5 23 3 12 2" xfId="12287"/>
    <cellStyle name="Normal 5 23 3 13" xfId="12288"/>
    <cellStyle name="Normal 5 23 3 13 2" xfId="12289"/>
    <cellStyle name="Normal 5 23 3 14" xfId="12290"/>
    <cellStyle name="Normal 5 23 3 14 2" xfId="12291"/>
    <cellStyle name="Normal 5 23 3 15" xfId="12292"/>
    <cellStyle name="Normal 5 23 3 2" xfId="12293"/>
    <cellStyle name="Normal 5 23 3 2 2" xfId="12294"/>
    <cellStyle name="Normal 5 23 3 3" xfId="12295"/>
    <cellStyle name="Normal 5 23 3 3 2" xfId="12296"/>
    <cellStyle name="Normal 5 23 3 4" xfId="12297"/>
    <cellStyle name="Normal 5 23 3 4 2" xfId="12298"/>
    <cellStyle name="Normal 5 23 3 5" xfId="12299"/>
    <cellStyle name="Normal 5 23 3 5 2" xfId="12300"/>
    <cellStyle name="Normal 5 23 3 6" xfId="12301"/>
    <cellStyle name="Normal 5 23 3 6 2" xfId="12302"/>
    <cellStyle name="Normal 5 23 3 7" xfId="12303"/>
    <cellStyle name="Normal 5 23 3 7 2" xfId="12304"/>
    <cellStyle name="Normal 5 23 3 8" xfId="12305"/>
    <cellStyle name="Normal 5 23 3 8 2" xfId="12306"/>
    <cellStyle name="Normal 5 23 3 9" xfId="12307"/>
    <cellStyle name="Normal 5 23 3 9 2" xfId="12308"/>
    <cellStyle name="Normal 5 23 4" xfId="12309"/>
    <cellStyle name="Normal 5 23 4 2" xfId="12310"/>
    <cellStyle name="Normal 5 23 5" xfId="12311"/>
    <cellStyle name="Normal 5 23 5 2" xfId="12312"/>
    <cellStyle name="Normal 5 23 6" xfId="12313"/>
    <cellStyle name="Normal 5 23 6 2" xfId="12314"/>
    <cellStyle name="Normal 5 23 7" xfId="12315"/>
    <cellStyle name="Normal 5 23 7 2" xfId="12316"/>
    <cellStyle name="Normal 5 23 8" xfId="12317"/>
    <cellStyle name="Normal 5 23 8 2" xfId="12318"/>
    <cellStyle name="Normal 5 23 9" xfId="12319"/>
    <cellStyle name="Normal 5 23 9 2" xfId="12320"/>
    <cellStyle name="Normal 5 24" xfId="12321"/>
    <cellStyle name="Normal 5 24 10" xfId="12322"/>
    <cellStyle name="Normal 5 24 10 2" xfId="12323"/>
    <cellStyle name="Normal 5 24 11" xfId="12324"/>
    <cellStyle name="Normal 5 24 11 2" xfId="12325"/>
    <cellStyle name="Normal 5 24 12" xfId="12326"/>
    <cellStyle name="Normal 5 24 12 2" xfId="12327"/>
    <cellStyle name="Normal 5 24 13" xfId="12328"/>
    <cellStyle name="Normal 5 24 13 2" xfId="12329"/>
    <cellStyle name="Normal 5 24 14" xfId="12330"/>
    <cellStyle name="Normal 5 24 14 2" xfId="12331"/>
    <cellStyle name="Normal 5 24 15" xfId="12332"/>
    <cellStyle name="Normal 5 24 15 2" xfId="12333"/>
    <cellStyle name="Normal 5 24 16" xfId="12334"/>
    <cellStyle name="Normal 5 24 16 2" xfId="12335"/>
    <cellStyle name="Normal 5 24 17" xfId="12336"/>
    <cellStyle name="Normal 5 24 2" xfId="12337"/>
    <cellStyle name="Normal 5 24 2 10" xfId="12338"/>
    <cellStyle name="Normal 5 24 2 10 2" xfId="12339"/>
    <cellStyle name="Normal 5 24 2 11" xfId="12340"/>
    <cellStyle name="Normal 5 24 2 11 2" xfId="12341"/>
    <cellStyle name="Normal 5 24 2 12" xfId="12342"/>
    <cellStyle name="Normal 5 24 2 12 2" xfId="12343"/>
    <cellStyle name="Normal 5 24 2 13" xfId="12344"/>
    <cellStyle name="Normal 5 24 2 13 2" xfId="12345"/>
    <cellStyle name="Normal 5 24 2 14" xfId="12346"/>
    <cellStyle name="Normal 5 24 2 14 2" xfId="12347"/>
    <cellStyle name="Normal 5 24 2 15" xfId="12348"/>
    <cellStyle name="Normal 5 24 2 2" xfId="12349"/>
    <cellStyle name="Normal 5 24 2 2 2" xfId="12350"/>
    <cellStyle name="Normal 5 24 2 3" xfId="12351"/>
    <cellStyle name="Normal 5 24 2 3 2" xfId="12352"/>
    <cellStyle name="Normal 5 24 2 4" xfId="12353"/>
    <cellStyle name="Normal 5 24 2 4 2" xfId="12354"/>
    <cellStyle name="Normal 5 24 2 5" xfId="12355"/>
    <cellStyle name="Normal 5 24 2 5 2" xfId="12356"/>
    <cellStyle name="Normal 5 24 2 6" xfId="12357"/>
    <cellStyle name="Normal 5 24 2 6 2" xfId="12358"/>
    <cellStyle name="Normal 5 24 2 7" xfId="12359"/>
    <cellStyle name="Normal 5 24 2 7 2" xfId="12360"/>
    <cellStyle name="Normal 5 24 2 8" xfId="12361"/>
    <cellStyle name="Normal 5 24 2 8 2" xfId="12362"/>
    <cellStyle name="Normal 5 24 2 9" xfId="12363"/>
    <cellStyle name="Normal 5 24 2 9 2" xfId="12364"/>
    <cellStyle name="Normal 5 24 3" xfId="12365"/>
    <cellStyle name="Normal 5 24 3 10" xfId="12366"/>
    <cellStyle name="Normal 5 24 3 10 2" xfId="12367"/>
    <cellStyle name="Normal 5 24 3 11" xfId="12368"/>
    <cellStyle name="Normal 5 24 3 11 2" xfId="12369"/>
    <cellStyle name="Normal 5 24 3 12" xfId="12370"/>
    <cellStyle name="Normal 5 24 3 12 2" xfId="12371"/>
    <cellStyle name="Normal 5 24 3 13" xfId="12372"/>
    <cellStyle name="Normal 5 24 3 13 2" xfId="12373"/>
    <cellStyle name="Normal 5 24 3 14" xfId="12374"/>
    <cellStyle name="Normal 5 24 3 14 2" xfId="12375"/>
    <cellStyle name="Normal 5 24 3 15" xfId="12376"/>
    <cellStyle name="Normal 5 24 3 2" xfId="12377"/>
    <cellStyle name="Normal 5 24 3 2 2" xfId="12378"/>
    <cellStyle name="Normal 5 24 3 3" xfId="12379"/>
    <cellStyle name="Normal 5 24 3 3 2" xfId="12380"/>
    <cellStyle name="Normal 5 24 3 4" xfId="12381"/>
    <cellStyle name="Normal 5 24 3 4 2" xfId="12382"/>
    <cellStyle name="Normal 5 24 3 5" xfId="12383"/>
    <cellStyle name="Normal 5 24 3 5 2" xfId="12384"/>
    <cellStyle name="Normal 5 24 3 6" xfId="12385"/>
    <cellStyle name="Normal 5 24 3 6 2" xfId="12386"/>
    <cellStyle name="Normal 5 24 3 7" xfId="12387"/>
    <cellStyle name="Normal 5 24 3 7 2" xfId="12388"/>
    <cellStyle name="Normal 5 24 3 8" xfId="12389"/>
    <cellStyle name="Normal 5 24 3 8 2" xfId="12390"/>
    <cellStyle name="Normal 5 24 3 9" xfId="12391"/>
    <cellStyle name="Normal 5 24 3 9 2" xfId="12392"/>
    <cellStyle name="Normal 5 24 4" xfId="12393"/>
    <cellStyle name="Normal 5 24 4 2" xfId="12394"/>
    <cellStyle name="Normal 5 24 5" xfId="12395"/>
    <cellStyle name="Normal 5 24 5 2" xfId="12396"/>
    <cellStyle name="Normal 5 24 6" xfId="12397"/>
    <cellStyle name="Normal 5 24 6 2" xfId="12398"/>
    <cellStyle name="Normal 5 24 7" xfId="12399"/>
    <cellStyle name="Normal 5 24 7 2" xfId="12400"/>
    <cellStyle name="Normal 5 24 8" xfId="12401"/>
    <cellStyle name="Normal 5 24 8 2" xfId="12402"/>
    <cellStyle name="Normal 5 24 9" xfId="12403"/>
    <cellStyle name="Normal 5 24 9 2" xfId="12404"/>
    <cellStyle name="Normal 5 25" xfId="12405"/>
    <cellStyle name="Normal 5 25 10" xfId="12406"/>
    <cellStyle name="Normal 5 25 10 2" xfId="12407"/>
    <cellStyle name="Normal 5 25 11" xfId="12408"/>
    <cellStyle name="Normal 5 25 11 2" xfId="12409"/>
    <cellStyle name="Normal 5 25 12" xfId="12410"/>
    <cellStyle name="Normal 5 25 12 2" xfId="12411"/>
    <cellStyle name="Normal 5 25 13" xfId="12412"/>
    <cellStyle name="Normal 5 25 13 2" xfId="12413"/>
    <cellStyle name="Normal 5 25 14" xfId="12414"/>
    <cellStyle name="Normal 5 25 14 2" xfId="12415"/>
    <cellStyle name="Normal 5 25 15" xfId="12416"/>
    <cellStyle name="Normal 5 25 15 2" xfId="12417"/>
    <cellStyle name="Normal 5 25 16" xfId="12418"/>
    <cellStyle name="Normal 5 25 16 2" xfId="12419"/>
    <cellStyle name="Normal 5 25 17" xfId="12420"/>
    <cellStyle name="Normal 5 25 2" xfId="12421"/>
    <cellStyle name="Normal 5 25 2 10" xfId="12422"/>
    <cellStyle name="Normal 5 25 2 10 2" xfId="12423"/>
    <cellStyle name="Normal 5 25 2 11" xfId="12424"/>
    <cellStyle name="Normal 5 25 2 11 2" xfId="12425"/>
    <cellStyle name="Normal 5 25 2 12" xfId="12426"/>
    <cellStyle name="Normal 5 25 2 12 2" xfId="12427"/>
    <cellStyle name="Normal 5 25 2 13" xfId="12428"/>
    <cellStyle name="Normal 5 25 2 13 2" xfId="12429"/>
    <cellStyle name="Normal 5 25 2 14" xfId="12430"/>
    <cellStyle name="Normal 5 25 2 14 2" xfId="12431"/>
    <cellStyle name="Normal 5 25 2 15" xfId="12432"/>
    <cellStyle name="Normal 5 25 2 2" xfId="12433"/>
    <cellStyle name="Normal 5 25 2 2 2" xfId="12434"/>
    <cellStyle name="Normal 5 25 2 3" xfId="12435"/>
    <cellStyle name="Normal 5 25 2 3 2" xfId="12436"/>
    <cellStyle name="Normal 5 25 2 4" xfId="12437"/>
    <cellStyle name="Normal 5 25 2 4 2" xfId="12438"/>
    <cellStyle name="Normal 5 25 2 5" xfId="12439"/>
    <cellStyle name="Normal 5 25 2 5 2" xfId="12440"/>
    <cellStyle name="Normal 5 25 2 6" xfId="12441"/>
    <cellStyle name="Normal 5 25 2 6 2" xfId="12442"/>
    <cellStyle name="Normal 5 25 2 7" xfId="12443"/>
    <cellStyle name="Normal 5 25 2 7 2" xfId="12444"/>
    <cellStyle name="Normal 5 25 2 8" xfId="12445"/>
    <cellStyle name="Normal 5 25 2 8 2" xfId="12446"/>
    <cellStyle name="Normal 5 25 2 9" xfId="12447"/>
    <cellStyle name="Normal 5 25 2 9 2" xfId="12448"/>
    <cellStyle name="Normal 5 25 3" xfId="12449"/>
    <cellStyle name="Normal 5 25 3 10" xfId="12450"/>
    <cellStyle name="Normal 5 25 3 10 2" xfId="12451"/>
    <cellStyle name="Normal 5 25 3 11" xfId="12452"/>
    <cellStyle name="Normal 5 25 3 11 2" xfId="12453"/>
    <cellStyle name="Normal 5 25 3 12" xfId="12454"/>
    <cellStyle name="Normal 5 25 3 12 2" xfId="12455"/>
    <cellStyle name="Normal 5 25 3 13" xfId="12456"/>
    <cellStyle name="Normal 5 25 3 13 2" xfId="12457"/>
    <cellStyle name="Normal 5 25 3 14" xfId="12458"/>
    <cellStyle name="Normal 5 25 3 14 2" xfId="12459"/>
    <cellStyle name="Normal 5 25 3 15" xfId="12460"/>
    <cellStyle name="Normal 5 25 3 2" xfId="12461"/>
    <cellStyle name="Normal 5 25 3 2 2" xfId="12462"/>
    <cellStyle name="Normal 5 25 3 3" xfId="12463"/>
    <cellStyle name="Normal 5 25 3 3 2" xfId="12464"/>
    <cellStyle name="Normal 5 25 3 4" xfId="12465"/>
    <cellStyle name="Normal 5 25 3 4 2" xfId="12466"/>
    <cellStyle name="Normal 5 25 3 5" xfId="12467"/>
    <cellStyle name="Normal 5 25 3 5 2" xfId="12468"/>
    <cellStyle name="Normal 5 25 3 6" xfId="12469"/>
    <cellStyle name="Normal 5 25 3 6 2" xfId="12470"/>
    <cellStyle name="Normal 5 25 3 7" xfId="12471"/>
    <cellStyle name="Normal 5 25 3 7 2" xfId="12472"/>
    <cellStyle name="Normal 5 25 3 8" xfId="12473"/>
    <cellStyle name="Normal 5 25 3 8 2" xfId="12474"/>
    <cellStyle name="Normal 5 25 3 9" xfId="12475"/>
    <cellStyle name="Normal 5 25 3 9 2" xfId="12476"/>
    <cellStyle name="Normal 5 25 4" xfId="12477"/>
    <cellStyle name="Normal 5 25 4 2" xfId="12478"/>
    <cellStyle name="Normal 5 25 5" xfId="12479"/>
    <cellStyle name="Normal 5 25 5 2" xfId="12480"/>
    <cellStyle name="Normal 5 25 6" xfId="12481"/>
    <cellStyle name="Normal 5 25 6 2" xfId="12482"/>
    <cellStyle name="Normal 5 25 7" xfId="12483"/>
    <cellStyle name="Normal 5 25 7 2" xfId="12484"/>
    <cellStyle name="Normal 5 25 8" xfId="12485"/>
    <cellStyle name="Normal 5 25 8 2" xfId="12486"/>
    <cellStyle name="Normal 5 25 9" xfId="12487"/>
    <cellStyle name="Normal 5 25 9 2" xfId="12488"/>
    <cellStyle name="Normal 5 26" xfId="12489"/>
    <cellStyle name="Normal 5 26 10" xfId="12490"/>
    <cellStyle name="Normal 5 26 10 2" xfId="12491"/>
    <cellStyle name="Normal 5 26 11" xfId="12492"/>
    <cellStyle name="Normal 5 26 11 2" xfId="12493"/>
    <cellStyle name="Normal 5 26 12" xfId="12494"/>
    <cellStyle name="Normal 5 26 12 2" xfId="12495"/>
    <cellStyle name="Normal 5 26 13" xfId="12496"/>
    <cellStyle name="Normal 5 26 13 2" xfId="12497"/>
    <cellStyle name="Normal 5 26 14" xfId="12498"/>
    <cellStyle name="Normal 5 26 14 2" xfId="12499"/>
    <cellStyle name="Normal 5 26 15" xfId="12500"/>
    <cellStyle name="Normal 5 26 15 2" xfId="12501"/>
    <cellStyle name="Normal 5 26 16" xfId="12502"/>
    <cellStyle name="Normal 5 26 16 2" xfId="12503"/>
    <cellStyle name="Normal 5 26 17" xfId="12504"/>
    <cellStyle name="Normal 5 26 2" xfId="12505"/>
    <cellStyle name="Normal 5 26 2 10" xfId="12506"/>
    <cellStyle name="Normal 5 26 2 10 2" xfId="12507"/>
    <cellStyle name="Normal 5 26 2 11" xfId="12508"/>
    <cellStyle name="Normal 5 26 2 11 2" xfId="12509"/>
    <cellStyle name="Normal 5 26 2 12" xfId="12510"/>
    <cellStyle name="Normal 5 26 2 12 2" xfId="12511"/>
    <cellStyle name="Normal 5 26 2 13" xfId="12512"/>
    <cellStyle name="Normal 5 26 2 13 2" xfId="12513"/>
    <cellStyle name="Normal 5 26 2 14" xfId="12514"/>
    <cellStyle name="Normal 5 26 2 14 2" xfId="12515"/>
    <cellStyle name="Normal 5 26 2 15" xfId="12516"/>
    <cellStyle name="Normal 5 26 2 2" xfId="12517"/>
    <cellStyle name="Normal 5 26 2 2 2" xfId="12518"/>
    <cellStyle name="Normal 5 26 2 3" xfId="12519"/>
    <cellStyle name="Normal 5 26 2 3 2" xfId="12520"/>
    <cellStyle name="Normal 5 26 2 4" xfId="12521"/>
    <cellStyle name="Normal 5 26 2 4 2" xfId="12522"/>
    <cellStyle name="Normal 5 26 2 5" xfId="12523"/>
    <cellStyle name="Normal 5 26 2 5 2" xfId="12524"/>
    <cellStyle name="Normal 5 26 2 6" xfId="12525"/>
    <cellStyle name="Normal 5 26 2 6 2" xfId="12526"/>
    <cellStyle name="Normal 5 26 2 7" xfId="12527"/>
    <cellStyle name="Normal 5 26 2 7 2" xfId="12528"/>
    <cellStyle name="Normal 5 26 2 8" xfId="12529"/>
    <cellStyle name="Normal 5 26 2 8 2" xfId="12530"/>
    <cellStyle name="Normal 5 26 2 9" xfId="12531"/>
    <cellStyle name="Normal 5 26 2 9 2" xfId="12532"/>
    <cellStyle name="Normal 5 26 3" xfId="12533"/>
    <cellStyle name="Normal 5 26 3 10" xfId="12534"/>
    <cellStyle name="Normal 5 26 3 10 2" xfId="12535"/>
    <cellStyle name="Normal 5 26 3 11" xfId="12536"/>
    <cellStyle name="Normal 5 26 3 11 2" xfId="12537"/>
    <cellStyle name="Normal 5 26 3 12" xfId="12538"/>
    <cellStyle name="Normal 5 26 3 12 2" xfId="12539"/>
    <cellStyle name="Normal 5 26 3 13" xfId="12540"/>
    <cellStyle name="Normal 5 26 3 13 2" xfId="12541"/>
    <cellStyle name="Normal 5 26 3 14" xfId="12542"/>
    <cellStyle name="Normal 5 26 3 14 2" xfId="12543"/>
    <cellStyle name="Normal 5 26 3 15" xfId="12544"/>
    <cellStyle name="Normal 5 26 3 2" xfId="12545"/>
    <cellStyle name="Normal 5 26 3 2 2" xfId="12546"/>
    <cellStyle name="Normal 5 26 3 3" xfId="12547"/>
    <cellStyle name="Normal 5 26 3 3 2" xfId="12548"/>
    <cellStyle name="Normal 5 26 3 4" xfId="12549"/>
    <cellStyle name="Normal 5 26 3 4 2" xfId="12550"/>
    <cellStyle name="Normal 5 26 3 5" xfId="12551"/>
    <cellStyle name="Normal 5 26 3 5 2" xfId="12552"/>
    <cellStyle name="Normal 5 26 3 6" xfId="12553"/>
    <cellStyle name="Normal 5 26 3 6 2" xfId="12554"/>
    <cellStyle name="Normal 5 26 3 7" xfId="12555"/>
    <cellStyle name="Normal 5 26 3 7 2" xfId="12556"/>
    <cellStyle name="Normal 5 26 3 8" xfId="12557"/>
    <cellStyle name="Normal 5 26 3 8 2" xfId="12558"/>
    <cellStyle name="Normal 5 26 3 9" xfId="12559"/>
    <cellStyle name="Normal 5 26 3 9 2" xfId="12560"/>
    <cellStyle name="Normal 5 26 4" xfId="12561"/>
    <cellStyle name="Normal 5 26 4 2" xfId="12562"/>
    <cellStyle name="Normal 5 26 5" xfId="12563"/>
    <cellStyle name="Normal 5 26 5 2" xfId="12564"/>
    <cellStyle name="Normal 5 26 6" xfId="12565"/>
    <cellStyle name="Normal 5 26 6 2" xfId="12566"/>
    <cellStyle name="Normal 5 26 7" xfId="12567"/>
    <cellStyle name="Normal 5 26 7 2" xfId="12568"/>
    <cellStyle name="Normal 5 26 8" xfId="12569"/>
    <cellStyle name="Normal 5 26 8 2" xfId="12570"/>
    <cellStyle name="Normal 5 26 9" xfId="12571"/>
    <cellStyle name="Normal 5 26 9 2" xfId="12572"/>
    <cellStyle name="Normal 5 27" xfId="12573"/>
    <cellStyle name="Normal 5 27 10" xfId="12574"/>
    <cellStyle name="Normal 5 27 10 2" xfId="12575"/>
    <cellStyle name="Normal 5 27 11" xfId="12576"/>
    <cellStyle name="Normal 5 27 11 2" xfId="12577"/>
    <cellStyle name="Normal 5 27 12" xfId="12578"/>
    <cellStyle name="Normal 5 27 12 2" xfId="12579"/>
    <cellStyle name="Normal 5 27 13" xfId="12580"/>
    <cellStyle name="Normal 5 27 13 2" xfId="12581"/>
    <cellStyle name="Normal 5 27 14" xfId="12582"/>
    <cellStyle name="Normal 5 27 14 2" xfId="12583"/>
    <cellStyle name="Normal 5 27 15" xfId="12584"/>
    <cellStyle name="Normal 5 27 15 2" xfId="12585"/>
    <cellStyle name="Normal 5 27 16" xfId="12586"/>
    <cellStyle name="Normal 5 27 16 2" xfId="12587"/>
    <cellStyle name="Normal 5 27 17" xfId="12588"/>
    <cellStyle name="Normal 5 27 2" xfId="12589"/>
    <cellStyle name="Normal 5 27 2 10" xfId="12590"/>
    <cellStyle name="Normal 5 27 2 10 2" xfId="12591"/>
    <cellStyle name="Normal 5 27 2 11" xfId="12592"/>
    <cellStyle name="Normal 5 27 2 11 2" xfId="12593"/>
    <cellStyle name="Normal 5 27 2 12" xfId="12594"/>
    <cellStyle name="Normal 5 27 2 12 2" xfId="12595"/>
    <cellStyle name="Normal 5 27 2 13" xfId="12596"/>
    <cellStyle name="Normal 5 27 2 13 2" xfId="12597"/>
    <cellStyle name="Normal 5 27 2 14" xfId="12598"/>
    <cellStyle name="Normal 5 27 2 14 2" xfId="12599"/>
    <cellStyle name="Normal 5 27 2 15" xfId="12600"/>
    <cellStyle name="Normal 5 27 2 2" xfId="12601"/>
    <cellStyle name="Normal 5 27 2 2 2" xfId="12602"/>
    <cellStyle name="Normal 5 27 2 3" xfId="12603"/>
    <cellStyle name="Normal 5 27 2 3 2" xfId="12604"/>
    <cellStyle name="Normal 5 27 2 4" xfId="12605"/>
    <cellStyle name="Normal 5 27 2 4 2" xfId="12606"/>
    <cellStyle name="Normal 5 27 2 5" xfId="12607"/>
    <cellStyle name="Normal 5 27 2 5 2" xfId="12608"/>
    <cellStyle name="Normal 5 27 2 6" xfId="12609"/>
    <cellStyle name="Normal 5 27 2 6 2" xfId="12610"/>
    <cellStyle name="Normal 5 27 2 7" xfId="12611"/>
    <cellStyle name="Normal 5 27 2 7 2" xfId="12612"/>
    <cellStyle name="Normal 5 27 2 8" xfId="12613"/>
    <cellStyle name="Normal 5 27 2 8 2" xfId="12614"/>
    <cellStyle name="Normal 5 27 2 9" xfId="12615"/>
    <cellStyle name="Normal 5 27 2 9 2" xfId="12616"/>
    <cellStyle name="Normal 5 27 3" xfId="12617"/>
    <cellStyle name="Normal 5 27 3 10" xfId="12618"/>
    <cellStyle name="Normal 5 27 3 10 2" xfId="12619"/>
    <cellStyle name="Normal 5 27 3 11" xfId="12620"/>
    <cellStyle name="Normal 5 27 3 11 2" xfId="12621"/>
    <cellStyle name="Normal 5 27 3 12" xfId="12622"/>
    <cellStyle name="Normal 5 27 3 12 2" xfId="12623"/>
    <cellStyle name="Normal 5 27 3 13" xfId="12624"/>
    <cellStyle name="Normal 5 27 3 13 2" xfId="12625"/>
    <cellStyle name="Normal 5 27 3 14" xfId="12626"/>
    <cellStyle name="Normal 5 27 3 14 2" xfId="12627"/>
    <cellStyle name="Normal 5 27 3 15" xfId="12628"/>
    <cellStyle name="Normal 5 27 3 2" xfId="12629"/>
    <cellStyle name="Normal 5 27 3 2 2" xfId="12630"/>
    <cellStyle name="Normal 5 27 3 3" xfId="12631"/>
    <cellStyle name="Normal 5 27 3 3 2" xfId="12632"/>
    <cellStyle name="Normal 5 27 3 4" xfId="12633"/>
    <cellStyle name="Normal 5 27 3 4 2" xfId="12634"/>
    <cellStyle name="Normal 5 27 3 5" xfId="12635"/>
    <cellStyle name="Normal 5 27 3 5 2" xfId="12636"/>
    <cellStyle name="Normal 5 27 3 6" xfId="12637"/>
    <cellStyle name="Normal 5 27 3 6 2" xfId="12638"/>
    <cellStyle name="Normal 5 27 3 7" xfId="12639"/>
    <cellStyle name="Normal 5 27 3 7 2" xfId="12640"/>
    <cellStyle name="Normal 5 27 3 8" xfId="12641"/>
    <cellStyle name="Normal 5 27 3 8 2" xfId="12642"/>
    <cellStyle name="Normal 5 27 3 9" xfId="12643"/>
    <cellStyle name="Normal 5 27 3 9 2" xfId="12644"/>
    <cellStyle name="Normal 5 27 4" xfId="12645"/>
    <cellStyle name="Normal 5 27 4 2" xfId="12646"/>
    <cellStyle name="Normal 5 27 5" xfId="12647"/>
    <cellStyle name="Normal 5 27 5 2" xfId="12648"/>
    <cellStyle name="Normal 5 27 6" xfId="12649"/>
    <cellStyle name="Normal 5 27 6 2" xfId="12650"/>
    <cellStyle name="Normal 5 27 7" xfId="12651"/>
    <cellStyle name="Normal 5 27 7 2" xfId="12652"/>
    <cellStyle name="Normal 5 27 8" xfId="12653"/>
    <cellStyle name="Normal 5 27 8 2" xfId="12654"/>
    <cellStyle name="Normal 5 27 9" xfId="12655"/>
    <cellStyle name="Normal 5 27 9 2" xfId="12656"/>
    <cellStyle name="Normal 5 28" xfId="12657"/>
    <cellStyle name="Normal 5 28 10" xfId="12658"/>
    <cellStyle name="Normal 5 28 10 2" xfId="12659"/>
    <cellStyle name="Normal 5 28 11" xfId="12660"/>
    <cellStyle name="Normal 5 28 11 2" xfId="12661"/>
    <cellStyle name="Normal 5 28 12" xfId="12662"/>
    <cellStyle name="Normal 5 28 12 2" xfId="12663"/>
    <cellStyle name="Normal 5 28 13" xfId="12664"/>
    <cellStyle name="Normal 5 28 13 2" xfId="12665"/>
    <cellStyle name="Normal 5 28 14" xfId="12666"/>
    <cellStyle name="Normal 5 28 14 2" xfId="12667"/>
    <cellStyle name="Normal 5 28 15" xfId="12668"/>
    <cellStyle name="Normal 5 28 2" xfId="12669"/>
    <cellStyle name="Normal 5 28 2 2" xfId="12670"/>
    <cellStyle name="Normal 5 28 3" xfId="12671"/>
    <cellStyle name="Normal 5 28 3 2" xfId="12672"/>
    <cellStyle name="Normal 5 28 4" xfId="12673"/>
    <cellStyle name="Normal 5 28 4 2" xfId="12674"/>
    <cellStyle name="Normal 5 28 5" xfId="12675"/>
    <cellStyle name="Normal 5 28 5 2" xfId="12676"/>
    <cellStyle name="Normal 5 28 6" xfId="12677"/>
    <cellStyle name="Normal 5 28 6 2" xfId="12678"/>
    <cellStyle name="Normal 5 28 7" xfId="12679"/>
    <cellStyle name="Normal 5 28 7 2" xfId="12680"/>
    <cellStyle name="Normal 5 28 8" xfId="12681"/>
    <cellStyle name="Normal 5 28 8 2" xfId="12682"/>
    <cellStyle name="Normal 5 28 9" xfId="12683"/>
    <cellStyle name="Normal 5 28 9 2" xfId="12684"/>
    <cellStyle name="Normal 5 29" xfId="12685"/>
    <cellStyle name="Normal 5 29 10" xfId="12686"/>
    <cellStyle name="Normal 5 29 10 2" xfId="12687"/>
    <cellStyle name="Normal 5 29 11" xfId="12688"/>
    <cellStyle name="Normal 5 29 11 2" xfId="12689"/>
    <cellStyle name="Normal 5 29 12" xfId="12690"/>
    <cellStyle name="Normal 5 29 12 2" xfId="12691"/>
    <cellStyle name="Normal 5 29 13" xfId="12692"/>
    <cellStyle name="Normal 5 29 13 2" xfId="12693"/>
    <cellStyle name="Normal 5 29 14" xfId="12694"/>
    <cellStyle name="Normal 5 29 14 2" xfId="12695"/>
    <cellStyle name="Normal 5 29 15" xfId="12696"/>
    <cellStyle name="Normal 5 29 2" xfId="12697"/>
    <cellStyle name="Normal 5 29 2 2" xfId="12698"/>
    <cellStyle name="Normal 5 29 3" xfId="12699"/>
    <cellStyle name="Normal 5 29 3 2" xfId="12700"/>
    <cellStyle name="Normal 5 29 4" xfId="12701"/>
    <cellStyle name="Normal 5 29 4 2" xfId="12702"/>
    <cellStyle name="Normal 5 29 5" xfId="12703"/>
    <cellStyle name="Normal 5 29 5 2" xfId="12704"/>
    <cellStyle name="Normal 5 29 6" xfId="12705"/>
    <cellStyle name="Normal 5 29 6 2" xfId="12706"/>
    <cellStyle name="Normal 5 29 7" xfId="12707"/>
    <cellStyle name="Normal 5 29 7 2" xfId="12708"/>
    <cellStyle name="Normal 5 29 8" xfId="12709"/>
    <cellStyle name="Normal 5 29 8 2" xfId="12710"/>
    <cellStyle name="Normal 5 29 9" xfId="12711"/>
    <cellStyle name="Normal 5 29 9 2" xfId="12712"/>
    <cellStyle name="Normal 5 3" xfId="104"/>
    <cellStyle name="Normal 5 3 10" xfId="12714"/>
    <cellStyle name="Normal 5 3 10 2" xfId="12715"/>
    <cellStyle name="Normal 5 3 11" xfId="12716"/>
    <cellStyle name="Normal 5 3 11 2" xfId="12717"/>
    <cellStyle name="Normal 5 3 12" xfId="12718"/>
    <cellStyle name="Normal 5 3 12 2" xfId="12719"/>
    <cellStyle name="Normal 5 3 13" xfId="12720"/>
    <cellStyle name="Normal 5 3 13 2" xfId="12721"/>
    <cellStyle name="Normal 5 3 14" xfId="12722"/>
    <cellStyle name="Normal 5 3 14 2" xfId="12723"/>
    <cellStyle name="Normal 5 3 15" xfId="12724"/>
    <cellStyle name="Normal 5 3 15 2" xfId="12725"/>
    <cellStyle name="Normal 5 3 16" xfId="12726"/>
    <cellStyle name="Normal 5 3 16 2" xfId="12727"/>
    <cellStyle name="Normal 5 3 17" xfId="12728"/>
    <cellStyle name="Normal 5 3 17 2" xfId="12729"/>
    <cellStyle name="Normal 5 3 18" xfId="12730"/>
    <cellStyle name="Normal 5 3 18 2" xfId="12731"/>
    <cellStyle name="Normal 5 3 19" xfId="12732"/>
    <cellStyle name="Normal 5 3 2" xfId="12733"/>
    <cellStyle name="Normal 5 3 2 10" xfId="12734"/>
    <cellStyle name="Normal 5 3 2 10 2" xfId="12735"/>
    <cellStyle name="Normal 5 3 2 11" xfId="12736"/>
    <cellStyle name="Normal 5 3 2 11 2" xfId="12737"/>
    <cellStyle name="Normal 5 3 2 12" xfId="12738"/>
    <cellStyle name="Normal 5 3 2 12 2" xfId="12739"/>
    <cellStyle name="Normal 5 3 2 13" xfId="12740"/>
    <cellStyle name="Normal 5 3 2 13 2" xfId="12741"/>
    <cellStyle name="Normal 5 3 2 14" xfId="12742"/>
    <cellStyle name="Normal 5 3 2 14 2" xfId="12743"/>
    <cellStyle name="Normal 5 3 2 15" xfId="12744"/>
    <cellStyle name="Normal 5 3 2 2" xfId="12745"/>
    <cellStyle name="Normal 5 3 2 2 2" xfId="12746"/>
    <cellStyle name="Normal 5 3 2 3" xfId="12747"/>
    <cellStyle name="Normal 5 3 2 3 2" xfId="12748"/>
    <cellStyle name="Normal 5 3 2 4" xfId="12749"/>
    <cellStyle name="Normal 5 3 2 4 2" xfId="12750"/>
    <cellStyle name="Normal 5 3 2 5" xfId="12751"/>
    <cellStyle name="Normal 5 3 2 5 2" xfId="12752"/>
    <cellStyle name="Normal 5 3 2 6" xfId="12753"/>
    <cellStyle name="Normal 5 3 2 6 2" xfId="12754"/>
    <cellStyle name="Normal 5 3 2 7" xfId="12755"/>
    <cellStyle name="Normal 5 3 2 7 2" xfId="12756"/>
    <cellStyle name="Normal 5 3 2 8" xfId="12757"/>
    <cellStyle name="Normal 5 3 2 8 2" xfId="12758"/>
    <cellStyle name="Normal 5 3 2 9" xfId="12759"/>
    <cellStyle name="Normal 5 3 2 9 2" xfId="12760"/>
    <cellStyle name="Normal 5 3 20" xfId="12761"/>
    <cellStyle name="Normal 5 3 21" xfId="14871"/>
    <cellStyle name="Normal 5 3 22" xfId="18268"/>
    <cellStyle name="Normal 5 3 23" xfId="12713"/>
    <cellStyle name="Normal 5 3 3" xfId="12762"/>
    <cellStyle name="Normal 5 3 3 10" xfId="12763"/>
    <cellStyle name="Normal 5 3 3 10 2" xfId="12764"/>
    <cellStyle name="Normal 5 3 3 11" xfId="12765"/>
    <cellStyle name="Normal 5 3 3 11 2" xfId="12766"/>
    <cellStyle name="Normal 5 3 3 12" xfId="12767"/>
    <cellStyle name="Normal 5 3 3 12 2" xfId="12768"/>
    <cellStyle name="Normal 5 3 3 13" xfId="12769"/>
    <cellStyle name="Normal 5 3 3 13 2" xfId="12770"/>
    <cellStyle name="Normal 5 3 3 14" xfId="12771"/>
    <cellStyle name="Normal 5 3 3 14 2" xfId="12772"/>
    <cellStyle name="Normal 5 3 3 15" xfId="12773"/>
    <cellStyle name="Normal 5 3 3 2" xfId="12774"/>
    <cellStyle name="Normal 5 3 3 2 2" xfId="12775"/>
    <cellStyle name="Normal 5 3 3 3" xfId="12776"/>
    <cellStyle name="Normal 5 3 3 3 2" xfId="12777"/>
    <cellStyle name="Normal 5 3 3 4" xfId="12778"/>
    <cellStyle name="Normal 5 3 3 4 2" xfId="12779"/>
    <cellStyle name="Normal 5 3 3 5" xfId="12780"/>
    <cellStyle name="Normal 5 3 3 5 2" xfId="12781"/>
    <cellStyle name="Normal 5 3 3 6" xfId="12782"/>
    <cellStyle name="Normal 5 3 3 6 2" xfId="12783"/>
    <cellStyle name="Normal 5 3 3 7" xfId="12784"/>
    <cellStyle name="Normal 5 3 3 7 2" xfId="12785"/>
    <cellStyle name="Normal 5 3 3 8" xfId="12786"/>
    <cellStyle name="Normal 5 3 3 8 2" xfId="12787"/>
    <cellStyle name="Normal 5 3 3 9" xfId="12788"/>
    <cellStyle name="Normal 5 3 3 9 2" xfId="12789"/>
    <cellStyle name="Normal 5 3 4" xfId="12790"/>
    <cellStyle name="Normal 5 3 4 2" xfId="12791"/>
    <cellStyle name="Normal 5 3 5" xfId="12792"/>
    <cellStyle name="Normal 5 3 5 2" xfId="12793"/>
    <cellStyle name="Normal 5 3 6" xfId="12794"/>
    <cellStyle name="Normal 5 3 6 2" xfId="12795"/>
    <cellStyle name="Normal 5 3 7" xfId="12796"/>
    <cellStyle name="Normal 5 3 7 2" xfId="12797"/>
    <cellStyle name="Normal 5 3 8" xfId="12798"/>
    <cellStyle name="Normal 5 3 8 2" xfId="12799"/>
    <cellStyle name="Normal 5 3 9" xfId="12800"/>
    <cellStyle name="Normal 5 3 9 2" xfId="12801"/>
    <cellStyle name="Normal 5 30" xfId="12802"/>
    <cellStyle name="Normal 5 30 2" xfId="12803"/>
    <cellStyle name="Normal 5 31" xfId="12804"/>
    <cellStyle name="Normal 5 31 2" xfId="12805"/>
    <cellStyle name="Normal 5 32" xfId="12806"/>
    <cellStyle name="Normal 5 32 2" xfId="12807"/>
    <cellStyle name="Normal 5 33" xfId="12808"/>
    <cellStyle name="Normal 5 33 2" xfId="12809"/>
    <cellStyle name="Normal 5 34" xfId="12810"/>
    <cellStyle name="Normal 5 34 2" xfId="12811"/>
    <cellStyle name="Normal 5 35" xfId="12812"/>
    <cellStyle name="Normal 5 35 2" xfId="12813"/>
    <cellStyle name="Normal 5 36" xfId="12814"/>
    <cellStyle name="Normal 5 36 2" xfId="12815"/>
    <cellStyle name="Normal 5 37" xfId="12816"/>
    <cellStyle name="Normal 5 37 2" xfId="12817"/>
    <cellStyle name="Normal 5 38" xfId="12818"/>
    <cellStyle name="Normal 5 38 2" xfId="12819"/>
    <cellStyle name="Normal 5 39" xfId="12820"/>
    <cellStyle name="Normal 5 39 2" xfId="12821"/>
    <cellStyle name="Normal 5 4" xfId="105"/>
    <cellStyle name="Normal 5 4 10" xfId="12823"/>
    <cellStyle name="Normal 5 4 10 2" xfId="12824"/>
    <cellStyle name="Normal 5 4 11" xfId="12825"/>
    <cellStyle name="Normal 5 4 11 2" xfId="12826"/>
    <cellStyle name="Normal 5 4 12" xfId="12827"/>
    <cellStyle name="Normal 5 4 12 2" xfId="12828"/>
    <cellStyle name="Normal 5 4 13" xfId="12829"/>
    <cellStyle name="Normal 5 4 13 2" xfId="12830"/>
    <cellStyle name="Normal 5 4 14" xfId="12831"/>
    <cellStyle name="Normal 5 4 14 2" xfId="12832"/>
    <cellStyle name="Normal 5 4 15" xfId="12833"/>
    <cellStyle name="Normal 5 4 15 2" xfId="12834"/>
    <cellStyle name="Normal 5 4 16" xfId="12835"/>
    <cellStyle name="Normal 5 4 16 2" xfId="12836"/>
    <cellStyle name="Normal 5 4 17" xfId="12837"/>
    <cellStyle name="Normal 5 4 17 2" xfId="12838"/>
    <cellStyle name="Normal 5 4 18" xfId="12839"/>
    <cellStyle name="Normal 5 4 18 2" xfId="12840"/>
    <cellStyle name="Normal 5 4 19" xfId="12841"/>
    <cellStyle name="Normal 5 4 2" xfId="106"/>
    <cellStyle name="Normal 5 4 2 10" xfId="12843"/>
    <cellStyle name="Normal 5 4 2 10 2" xfId="12844"/>
    <cellStyle name="Normal 5 4 2 11" xfId="12845"/>
    <cellStyle name="Normal 5 4 2 11 2" xfId="12846"/>
    <cellStyle name="Normal 5 4 2 12" xfId="12847"/>
    <cellStyle name="Normal 5 4 2 12 2" xfId="12848"/>
    <cellStyle name="Normal 5 4 2 13" xfId="12849"/>
    <cellStyle name="Normal 5 4 2 13 2" xfId="12850"/>
    <cellStyle name="Normal 5 4 2 14" xfId="12851"/>
    <cellStyle name="Normal 5 4 2 14 2" xfId="12852"/>
    <cellStyle name="Normal 5 4 2 15" xfId="12853"/>
    <cellStyle name="Normal 5 4 2 16" xfId="14876"/>
    <cellStyle name="Normal 5 4 2 17" xfId="18273"/>
    <cellStyle name="Normal 5 4 2 18" xfId="12842"/>
    <cellStyle name="Normal 5 4 2 2" xfId="12854"/>
    <cellStyle name="Normal 5 4 2 2 2" xfId="12855"/>
    <cellStyle name="Normal 5 4 2 3" xfId="12856"/>
    <cellStyle name="Normal 5 4 2 3 2" xfId="12857"/>
    <cellStyle name="Normal 5 4 2 4" xfId="12858"/>
    <cellStyle name="Normal 5 4 2 4 2" xfId="12859"/>
    <cellStyle name="Normal 5 4 2 5" xfId="12860"/>
    <cellStyle name="Normal 5 4 2 5 2" xfId="12861"/>
    <cellStyle name="Normal 5 4 2 6" xfId="12862"/>
    <cellStyle name="Normal 5 4 2 6 2" xfId="12863"/>
    <cellStyle name="Normal 5 4 2 7" xfId="12864"/>
    <cellStyle name="Normal 5 4 2 7 2" xfId="12865"/>
    <cellStyle name="Normal 5 4 2 8" xfId="12866"/>
    <cellStyle name="Normal 5 4 2 8 2" xfId="12867"/>
    <cellStyle name="Normal 5 4 2 9" xfId="12868"/>
    <cellStyle name="Normal 5 4 2 9 2" xfId="12869"/>
    <cellStyle name="Normal 5 4 20" xfId="12870"/>
    <cellStyle name="Normal 5 4 21" xfId="14872"/>
    <cellStyle name="Normal 5 4 22" xfId="18272"/>
    <cellStyle name="Normal 5 4 23" xfId="12822"/>
    <cellStyle name="Normal 5 4 3" xfId="12871"/>
    <cellStyle name="Normal 5 4 3 10" xfId="12872"/>
    <cellStyle name="Normal 5 4 3 10 2" xfId="12873"/>
    <cellStyle name="Normal 5 4 3 11" xfId="12874"/>
    <cellStyle name="Normal 5 4 3 11 2" xfId="12875"/>
    <cellStyle name="Normal 5 4 3 12" xfId="12876"/>
    <cellStyle name="Normal 5 4 3 12 2" xfId="12877"/>
    <cellStyle name="Normal 5 4 3 13" xfId="12878"/>
    <cellStyle name="Normal 5 4 3 13 2" xfId="12879"/>
    <cellStyle name="Normal 5 4 3 14" xfId="12880"/>
    <cellStyle name="Normal 5 4 3 14 2" xfId="12881"/>
    <cellStyle name="Normal 5 4 3 15" xfId="12882"/>
    <cellStyle name="Normal 5 4 3 2" xfId="12883"/>
    <cellStyle name="Normal 5 4 3 2 2" xfId="12884"/>
    <cellStyle name="Normal 5 4 3 3" xfId="12885"/>
    <cellStyle name="Normal 5 4 3 3 2" xfId="12886"/>
    <cellStyle name="Normal 5 4 3 4" xfId="12887"/>
    <cellStyle name="Normal 5 4 3 4 2" xfId="12888"/>
    <cellStyle name="Normal 5 4 3 5" xfId="12889"/>
    <cellStyle name="Normal 5 4 3 5 2" xfId="12890"/>
    <cellStyle name="Normal 5 4 3 6" xfId="12891"/>
    <cellStyle name="Normal 5 4 3 6 2" xfId="12892"/>
    <cellStyle name="Normal 5 4 3 7" xfId="12893"/>
    <cellStyle name="Normal 5 4 3 7 2" xfId="12894"/>
    <cellStyle name="Normal 5 4 3 8" xfId="12895"/>
    <cellStyle name="Normal 5 4 3 8 2" xfId="12896"/>
    <cellStyle name="Normal 5 4 3 9" xfId="12897"/>
    <cellStyle name="Normal 5 4 3 9 2" xfId="12898"/>
    <cellStyle name="Normal 5 4 4" xfId="12899"/>
    <cellStyle name="Normal 5 4 4 2" xfId="12900"/>
    <cellStyle name="Normal 5 4 5" xfId="12901"/>
    <cellStyle name="Normal 5 4 5 2" xfId="12902"/>
    <cellStyle name="Normal 5 4 6" xfId="12903"/>
    <cellStyle name="Normal 5 4 6 2" xfId="12904"/>
    <cellStyle name="Normal 5 4 7" xfId="12905"/>
    <cellStyle name="Normal 5 4 7 2" xfId="12906"/>
    <cellStyle name="Normal 5 4 8" xfId="12907"/>
    <cellStyle name="Normal 5 4 8 2" xfId="12908"/>
    <cellStyle name="Normal 5 4 9" xfId="12909"/>
    <cellStyle name="Normal 5 4 9 2" xfId="12910"/>
    <cellStyle name="Normal 5 40" xfId="12911"/>
    <cellStyle name="Normal 5 40 2" xfId="12912"/>
    <cellStyle name="Normal 5 41" xfId="12913"/>
    <cellStyle name="Normal 5 41 2" xfId="12914"/>
    <cellStyle name="Normal 5 42" xfId="12915"/>
    <cellStyle name="Normal 5 42 2" xfId="12916"/>
    <cellStyle name="Normal 5 43" xfId="12917"/>
    <cellStyle name="Normal 5 43 2" xfId="12918"/>
    <cellStyle name="Normal 5 44" xfId="12919"/>
    <cellStyle name="Normal 5 44 2" xfId="12920"/>
    <cellStyle name="Normal 5 45" xfId="12921"/>
    <cellStyle name="Normal 5 46" xfId="12922"/>
    <cellStyle name="Normal 5 47" xfId="12923"/>
    <cellStyle name="Normal 5 48" xfId="14801"/>
    <cellStyle name="Normal 5 49" xfId="14848"/>
    <cellStyle name="Normal 5 5" xfId="107"/>
    <cellStyle name="Normal 5 5 10" xfId="12925"/>
    <cellStyle name="Normal 5 5 10 2" xfId="12926"/>
    <cellStyle name="Normal 5 5 11" xfId="12927"/>
    <cellStyle name="Normal 5 5 11 2" xfId="12928"/>
    <cellStyle name="Normal 5 5 12" xfId="12929"/>
    <cellStyle name="Normal 5 5 12 2" xfId="12930"/>
    <cellStyle name="Normal 5 5 13" xfId="12931"/>
    <cellStyle name="Normal 5 5 13 2" xfId="12932"/>
    <cellStyle name="Normal 5 5 14" xfId="12933"/>
    <cellStyle name="Normal 5 5 14 2" xfId="12934"/>
    <cellStyle name="Normal 5 5 15" xfId="12935"/>
    <cellStyle name="Normal 5 5 15 2" xfId="12936"/>
    <cellStyle name="Normal 5 5 16" xfId="12937"/>
    <cellStyle name="Normal 5 5 16 2" xfId="12938"/>
    <cellStyle name="Normal 5 5 17" xfId="12939"/>
    <cellStyle name="Normal 5 5 17 2" xfId="12940"/>
    <cellStyle name="Normal 5 5 18" xfId="12941"/>
    <cellStyle name="Normal 5 5 18 2" xfId="12942"/>
    <cellStyle name="Normal 5 5 19" xfId="12943"/>
    <cellStyle name="Normal 5 5 2" xfId="12944"/>
    <cellStyle name="Normal 5 5 2 10" xfId="12945"/>
    <cellStyle name="Normal 5 5 2 10 2" xfId="12946"/>
    <cellStyle name="Normal 5 5 2 11" xfId="12947"/>
    <cellStyle name="Normal 5 5 2 11 2" xfId="12948"/>
    <cellStyle name="Normal 5 5 2 12" xfId="12949"/>
    <cellStyle name="Normal 5 5 2 12 2" xfId="12950"/>
    <cellStyle name="Normal 5 5 2 13" xfId="12951"/>
    <cellStyle name="Normal 5 5 2 13 2" xfId="12952"/>
    <cellStyle name="Normal 5 5 2 14" xfId="12953"/>
    <cellStyle name="Normal 5 5 2 14 2" xfId="12954"/>
    <cellStyle name="Normal 5 5 2 15" xfId="12955"/>
    <cellStyle name="Normal 5 5 2 2" xfId="12956"/>
    <cellStyle name="Normal 5 5 2 2 2" xfId="12957"/>
    <cellStyle name="Normal 5 5 2 3" xfId="12958"/>
    <cellStyle name="Normal 5 5 2 3 2" xfId="12959"/>
    <cellStyle name="Normal 5 5 2 4" xfId="12960"/>
    <cellStyle name="Normal 5 5 2 4 2" xfId="12961"/>
    <cellStyle name="Normal 5 5 2 5" xfId="12962"/>
    <cellStyle name="Normal 5 5 2 5 2" xfId="12963"/>
    <cellStyle name="Normal 5 5 2 6" xfId="12964"/>
    <cellStyle name="Normal 5 5 2 6 2" xfId="12965"/>
    <cellStyle name="Normal 5 5 2 7" xfId="12966"/>
    <cellStyle name="Normal 5 5 2 7 2" xfId="12967"/>
    <cellStyle name="Normal 5 5 2 8" xfId="12968"/>
    <cellStyle name="Normal 5 5 2 8 2" xfId="12969"/>
    <cellStyle name="Normal 5 5 2 9" xfId="12970"/>
    <cellStyle name="Normal 5 5 2 9 2" xfId="12971"/>
    <cellStyle name="Normal 5 5 20" xfId="12972"/>
    <cellStyle name="Normal 5 5 21" xfId="14875"/>
    <cellStyle name="Normal 5 5 22" xfId="18276"/>
    <cellStyle name="Normal 5 5 23" xfId="12924"/>
    <cellStyle name="Normal 5 5 3" xfId="12973"/>
    <cellStyle name="Normal 5 5 3 10" xfId="12974"/>
    <cellStyle name="Normal 5 5 3 10 2" xfId="12975"/>
    <cellStyle name="Normal 5 5 3 11" xfId="12976"/>
    <cellStyle name="Normal 5 5 3 11 2" xfId="12977"/>
    <cellStyle name="Normal 5 5 3 12" xfId="12978"/>
    <cellStyle name="Normal 5 5 3 12 2" xfId="12979"/>
    <cellStyle name="Normal 5 5 3 13" xfId="12980"/>
    <cellStyle name="Normal 5 5 3 13 2" xfId="12981"/>
    <cellStyle name="Normal 5 5 3 14" xfId="12982"/>
    <cellStyle name="Normal 5 5 3 14 2" xfId="12983"/>
    <cellStyle name="Normal 5 5 3 15" xfId="12984"/>
    <cellStyle name="Normal 5 5 3 2" xfId="12985"/>
    <cellStyle name="Normal 5 5 3 2 2" xfId="12986"/>
    <cellStyle name="Normal 5 5 3 3" xfId="12987"/>
    <cellStyle name="Normal 5 5 3 3 2" xfId="12988"/>
    <cellStyle name="Normal 5 5 3 4" xfId="12989"/>
    <cellStyle name="Normal 5 5 3 4 2" xfId="12990"/>
    <cellStyle name="Normal 5 5 3 5" xfId="12991"/>
    <cellStyle name="Normal 5 5 3 5 2" xfId="12992"/>
    <cellStyle name="Normal 5 5 3 6" xfId="12993"/>
    <cellStyle name="Normal 5 5 3 6 2" xfId="12994"/>
    <cellStyle name="Normal 5 5 3 7" xfId="12995"/>
    <cellStyle name="Normal 5 5 3 7 2" xfId="12996"/>
    <cellStyle name="Normal 5 5 3 8" xfId="12997"/>
    <cellStyle name="Normal 5 5 3 8 2" xfId="12998"/>
    <cellStyle name="Normal 5 5 3 9" xfId="12999"/>
    <cellStyle name="Normal 5 5 3 9 2" xfId="13000"/>
    <cellStyle name="Normal 5 5 4" xfId="13001"/>
    <cellStyle name="Normal 5 5 5" xfId="13002"/>
    <cellStyle name="Normal 5 5 6" xfId="13003"/>
    <cellStyle name="Normal 5 5 6 2" xfId="13004"/>
    <cellStyle name="Normal 5 5 7" xfId="13005"/>
    <cellStyle name="Normal 5 5 7 2" xfId="13006"/>
    <cellStyle name="Normal 5 5 8" xfId="13007"/>
    <cellStyle name="Normal 5 5 8 2" xfId="13008"/>
    <cellStyle name="Normal 5 5 9" xfId="13009"/>
    <cellStyle name="Normal 5 5 9 2" xfId="13010"/>
    <cellStyle name="Normal 5 50" xfId="18170"/>
    <cellStyle name="Normal 5 51" xfId="11026"/>
    <cellStyle name="Normal 5 6" xfId="505"/>
    <cellStyle name="Normal 5 6 10" xfId="13012"/>
    <cellStyle name="Normal 5 6 10 2" xfId="13013"/>
    <cellStyle name="Normal 5 6 11" xfId="13014"/>
    <cellStyle name="Normal 5 6 11 2" xfId="13015"/>
    <cellStyle name="Normal 5 6 12" xfId="13016"/>
    <cellStyle name="Normal 5 6 12 2" xfId="13017"/>
    <cellStyle name="Normal 5 6 13" xfId="13018"/>
    <cellStyle name="Normal 5 6 13 2" xfId="13019"/>
    <cellStyle name="Normal 5 6 14" xfId="13020"/>
    <cellStyle name="Normal 5 6 14 2" xfId="13021"/>
    <cellStyle name="Normal 5 6 15" xfId="13022"/>
    <cellStyle name="Normal 5 6 15 2" xfId="13023"/>
    <cellStyle name="Normal 5 6 16" xfId="13024"/>
    <cellStyle name="Normal 5 6 16 2" xfId="13025"/>
    <cellStyle name="Normal 5 6 17" xfId="13026"/>
    <cellStyle name="Normal 5 6 17 2" xfId="13027"/>
    <cellStyle name="Normal 5 6 18" xfId="13028"/>
    <cellStyle name="Normal 5 6 18 2" xfId="13029"/>
    <cellStyle name="Normal 5 6 19" xfId="13030"/>
    <cellStyle name="Normal 5 6 2" xfId="13031"/>
    <cellStyle name="Normal 5 6 2 10" xfId="13032"/>
    <cellStyle name="Normal 5 6 2 10 2" xfId="13033"/>
    <cellStyle name="Normal 5 6 2 11" xfId="13034"/>
    <cellStyle name="Normal 5 6 2 11 2" xfId="13035"/>
    <cellStyle name="Normal 5 6 2 12" xfId="13036"/>
    <cellStyle name="Normal 5 6 2 12 2" xfId="13037"/>
    <cellStyle name="Normal 5 6 2 13" xfId="13038"/>
    <cellStyle name="Normal 5 6 2 13 2" xfId="13039"/>
    <cellStyle name="Normal 5 6 2 14" xfId="13040"/>
    <cellStyle name="Normal 5 6 2 14 2" xfId="13041"/>
    <cellStyle name="Normal 5 6 2 15" xfId="13042"/>
    <cellStyle name="Normal 5 6 2 2" xfId="13043"/>
    <cellStyle name="Normal 5 6 2 2 2" xfId="13044"/>
    <cellStyle name="Normal 5 6 2 3" xfId="13045"/>
    <cellStyle name="Normal 5 6 2 3 2" xfId="13046"/>
    <cellStyle name="Normal 5 6 2 4" xfId="13047"/>
    <cellStyle name="Normal 5 6 2 4 2" xfId="13048"/>
    <cellStyle name="Normal 5 6 2 5" xfId="13049"/>
    <cellStyle name="Normal 5 6 2 5 2" xfId="13050"/>
    <cellStyle name="Normal 5 6 2 6" xfId="13051"/>
    <cellStyle name="Normal 5 6 2 6 2" xfId="13052"/>
    <cellStyle name="Normal 5 6 2 7" xfId="13053"/>
    <cellStyle name="Normal 5 6 2 7 2" xfId="13054"/>
    <cellStyle name="Normal 5 6 2 8" xfId="13055"/>
    <cellStyle name="Normal 5 6 2 8 2" xfId="13056"/>
    <cellStyle name="Normal 5 6 2 9" xfId="13057"/>
    <cellStyle name="Normal 5 6 2 9 2" xfId="13058"/>
    <cellStyle name="Normal 5 6 20" xfId="13059"/>
    <cellStyle name="Normal 5 6 21" xfId="14918"/>
    <cellStyle name="Normal 5 6 22" xfId="13011"/>
    <cellStyle name="Normal 5 6 3" xfId="13060"/>
    <cellStyle name="Normal 5 6 3 10" xfId="13061"/>
    <cellStyle name="Normal 5 6 3 10 2" xfId="13062"/>
    <cellStyle name="Normal 5 6 3 11" xfId="13063"/>
    <cellStyle name="Normal 5 6 3 11 2" xfId="13064"/>
    <cellStyle name="Normal 5 6 3 12" xfId="13065"/>
    <cellStyle name="Normal 5 6 3 12 2" xfId="13066"/>
    <cellStyle name="Normal 5 6 3 13" xfId="13067"/>
    <cellStyle name="Normal 5 6 3 13 2" xfId="13068"/>
    <cellStyle name="Normal 5 6 3 14" xfId="13069"/>
    <cellStyle name="Normal 5 6 3 14 2" xfId="13070"/>
    <cellStyle name="Normal 5 6 3 15" xfId="13071"/>
    <cellStyle name="Normal 5 6 3 2" xfId="13072"/>
    <cellStyle name="Normal 5 6 3 2 2" xfId="13073"/>
    <cellStyle name="Normal 5 6 3 3" xfId="13074"/>
    <cellStyle name="Normal 5 6 3 3 2" xfId="13075"/>
    <cellStyle name="Normal 5 6 3 4" xfId="13076"/>
    <cellStyle name="Normal 5 6 3 4 2" xfId="13077"/>
    <cellStyle name="Normal 5 6 3 5" xfId="13078"/>
    <cellStyle name="Normal 5 6 3 5 2" xfId="13079"/>
    <cellStyle name="Normal 5 6 3 6" xfId="13080"/>
    <cellStyle name="Normal 5 6 3 6 2" xfId="13081"/>
    <cellStyle name="Normal 5 6 3 7" xfId="13082"/>
    <cellStyle name="Normal 5 6 3 7 2" xfId="13083"/>
    <cellStyle name="Normal 5 6 3 8" xfId="13084"/>
    <cellStyle name="Normal 5 6 3 8 2" xfId="13085"/>
    <cellStyle name="Normal 5 6 3 9" xfId="13086"/>
    <cellStyle name="Normal 5 6 3 9 2" xfId="13087"/>
    <cellStyle name="Normal 5 6 4" xfId="13088"/>
    <cellStyle name="Normal 5 6 4 2" xfId="13089"/>
    <cellStyle name="Normal 5 6 5" xfId="13090"/>
    <cellStyle name="Normal 5 6 5 2" xfId="13091"/>
    <cellStyle name="Normal 5 6 6" xfId="13092"/>
    <cellStyle name="Normal 5 6 6 2" xfId="13093"/>
    <cellStyle name="Normal 5 6 7" xfId="13094"/>
    <cellStyle name="Normal 5 6 7 2" xfId="13095"/>
    <cellStyle name="Normal 5 6 8" xfId="13096"/>
    <cellStyle name="Normal 5 6 8 2" xfId="13097"/>
    <cellStyle name="Normal 5 6 9" xfId="13098"/>
    <cellStyle name="Normal 5 6 9 2" xfId="13099"/>
    <cellStyle name="Normal 5 7" xfId="13100"/>
    <cellStyle name="Normal 5 7 10" xfId="13101"/>
    <cellStyle name="Normal 5 7 10 2" xfId="13102"/>
    <cellStyle name="Normal 5 7 11" xfId="13103"/>
    <cellStyle name="Normal 5 7 11 2" xfId="13104"/>
    <cellStyle name="Normal 5 7 12" xfId="13105"/>
    <cellStyle name="Normal 5 7 12 2" xfId="13106"/>
    <cellStyle name="Normal 5 7 13" xfId="13107"/>
    <cellStyle name="Normal 5 7 13 2" xfId="13108"/>
    <cellStyle name="Normal 5 7 14" xfId="13109"/>
    <cellStyle name="Normal 5 7 14 2" xfId="13110"/>
    <cellStyle name="Normal 5 7 15" xfId="13111"/>
    <cellStyle name="Normal 5 7 15 2" xfId="13112"/>
    <cellStyle name="Normal 5 7 16" xfId="13113"/>
    <cellStyle name="Normal 5 7 16 2" xfId="13114"/>
    <cellStyle name="Normal 5 7 17" xfId="13115"/>
    <cellStyle name="Normal 5 7 17 2" xfId="13116"/>
    <cellStyle name="Normal 5 7 18" xfId="13117"/>
    <cellStyle name="Normal 5 7 18 2" xfId="13118"/>
    <cellStyle name="Normal 5 7 19" xfId="13119"/>
    <cellStyle name="Normal 5 7 2" xfId="13120"/>
    <cellStyle name="Normal 5 7 2 10" xfId="13121"/>
    <cellStyle name="Normal 5 7 2 10 2" xfId="13122"/>
    <cellStyle name="Normal 5 7 2 11" xfId="13123"/>
    <cellStyle name="Normal 5 7 2 11 2" xfId="13124"/>
    <cellStyle name="Normal 5 7 2 12" xfId="13125"/>
    <cellStyle name="Normal 5 7 2 12 2" xfId="13126"/>
    <cellStyle name="Normal 5 7 2 13" xfId="13127"/>
    <cellStyle name="Normal 5 7 2 13 2" xfId="13128"/>
    <cellStyle name="Normal 5 7 2 14" xfId="13129"/>
    <cellStyle name="Normal 5 7 2 14 2" xfId="13130"/>
    <cellStyle name="Normal 5 7 2 15" xfId="13131"/>
    <cellStyle name="Normal 5 7 2 2" xfId="13132"/>
    <cellStyle name="Normal 5 7 2 2 2" xfId="13133"/>
    <cellStyle name="Normal 5 7 2 3" xfId="13134"/>
    <cellStyle name="Normal 5 7 2 3 2" xfId="13135"/>
    <cellStyle name="Normal 5 7 2 4" xfId="13136"/>
    <cellStyle name="Normal 5 7 2 4 2" xfId="13137"/>
    <cellStyle name="Normal 5 7 2 5" xfId="13138"/>
    <cellStyle name="Normal 5 7 2 5 2" xfId="13139"/>
    <cellStyle name="Normal 5 7 2 6" xfId="13140"/>
    <cellStyle name="Normal 5 7 2 6 2" xfId="13141"/>
    <cellStyle name="Normal 5 7 2 7" xfId="13142"/>
    <cellStyle name="Normal 5 7 2 7 2" xfId="13143"/>
    <cellStyle name="Normal 5 7 2 8" xfId="13144"/>
    <cellStyle name="Normal 5 7 2 8 2" xfId="13145"/>
    <cellStyle name="Normal 5 7 2 9" xfId="13146"/>
    <cellStyle name="Normal 5 7 2 9 2" xfId="13147"/>
    <cellStyle name="Normal 5 7 20" xfId="13148"/>
    <cellStyle name="Normal 5 7 3" xfId="13149"/>
    <cellStyle name="Normal 5 7 3 10" xfId="13150"/>
    <cellStyle name="Normal 5 7 3 10 2" xfId="13151"/>
    <cellStyle name="Normal 5 7 3 11" xfId="13152"/>
    <cellStyle name="Normal 5 7 3 11 2" xfId="13153"/>
    <cellStyle name="Normal 5 7 3 12" xfId="13154"/>
    <cellStyle name="Normal 5 7 3 12 2" xfId="13155"/>
    <cellStyle name="Normal 5 7 3 13" xfId="13156"/>
    <cellStyle name="Normal 5 7 3 13 2" xfId="13157"/>
    <cellStyle name="Normal 5 7 3 14" xfId="13158"/>
    <cellStyle name="Normal 5 7 3 14 2" xfId="13159"/>
    <cellStyle name="Normal 5 7 3 15" xfId="13160"/>
    <cellStyle name="Normal 5 7 3 2" xfId="13161"/>
    <cellStyle name="Normal 5 7 3 2 2" xfId="13162"/>
    <cellStyle name="Normal 5 7 3 3" xfId="13163"/>
    <cellStyle name="Normal 5 7 3 3 2" xfId="13164"/>
    <cellStyle name="Normal 5 7 3 4" xfId="13165"/>
    <cellStyle name="Normal 5 7 3 4 2" xfId="13166"/>
    <cellStyle name="Normal 5 7 3 5" xfId="13167"/>
    <cellStyle name="Normal 5 7 3 5 2" xfId="13168"/>
    <cellStyle name="Normal 5 7 3 6" xfId="13169"/>
    <cellStyle name="Normal 5 7 3 6 2" xfId="13170"/>
    <cellStyle name="Normal 5 7 3 7" xfId="13171"/>
    <cellStyle name="Normal 5 7 3 7 2" xfId="13172"/>
    <cellStyle name="Normal 5 7 3 8" xfId="13173"/>
    <cellStyle name="Normal 5 7 3 8 2" xfId="13174"/>
    <cellStyle name="Normal 5 7 3 9" xfId="13175"/>
    <cellStyle name="Normal 5 7 3 9 2" xfId="13176"/>
    <cellStyle name="Normal 5 7 4" xfId="13177"/>
    <cellStyle name="Normal 5 7 4 2" xfId="13178"/>
    <cellStyle name="Normal 5 7 5" xfId="13179"/>
    <cellStyle name="Normal 5 7 5 2" xfId="13180"/>
    <cellStyle name="Normal 5 7 6" xfId="13181"/>
    <cellStyle name="Normal 5 7 6 2" xfId="13182"/>
    <cellStyle name="Normal 5 7 7" xfId="13183"/>
    <cellStyle name="Normal 5 7 7 2" xfId="13184"/>
    <cellStyle name="Normal 5 7 8" xfId="13185"/>
    <cellStyle name="Normal 5 7 8 2" xfId="13186"/>
    <cellStyle name="Normal 5 7 9" xfId="13187"/>
    <cellStyle name="Normal 5 7 9 2" xfId="13188"/>
    <cellStyle name="Normal 5 8" xfId="13189"/>
    <cellStyle name="Normal 5 8 10" xfId="13190"/>
    <cellStyle name="Normal 5 8 10 2" xfId="13191"/>
    <cellStyle name="Normal 5 8 11" xfId="13192"/>
    <cellStyle name="Normal 5 8 11 2" xfId="13193"/>
    <cellStyle name="Normal 5 8 12" xfId="13194"/>
    <cellStyle name="Normal 5 8 12 2" xfId="13195"/>
    <cellStyle name="Normal 5 8 13" xfId="13196"/>
    <cellStyle name="Normal 5 8 13 2" xfId="13197"/>
    <cellStyle name="Normal 5 8 14" xfId="13198"/>
    <cellStyle name="Normal 5 8 14 2" xfId="13199"/>
    <cellStyle name="Normal 5 8 15" xfId="13200"/>
    <cellStyle name="Normal 5 8 15 2" xfId="13201"/>
    <cellStyle name="Normal 5 8 16" xfId="13202"/>
    <cellStyle name="Normal 5 8 16 2" xfId="13203"/>
    <cellStyle name="Normal 5 8 17" xfId="13204"/>
    <cellStyle name="Normal 5 8 17 2" xfId="13205"/>
    <cellStyle name="Normal 5 8 18" xfId="13206"/>
    <cellStyle name="Normal 5 8 18 2" xfId="13207"/>
    <cellStyle name="Normal 5 8 19" xfId="13208"/>
    <cellStyle name="Normal 5 8 2" xfId="13209"/>
    <cellStyle name="Normal 5 8 2 10" xfId="13210"/>
    <cellStyle name="Normal 5 8 2 10 2" xfId="13211"/>
    <cellStyle name="Normal 5 8 2 11" xfId="13212"/>
    <cellStyle name="Normal 5 8 2 11 2" xfId="13213"/>
    <cellStyle name="Normal 5 8 2 12" xfId="13214"/>
    <cellStyle name="Normal 5 8 2 12 2" xfId="13215"/>
    <cellStyle name="Normal 5 8 2 13" xfId="13216"/>
    <cellStyle name="Normal 5 8 2 13 2" xfId="13217"/>
    <cellStyle name="Normal 5 8 2 14" xfId="13218"/>
    <cellStyle name="Normal 5 8 2 14 2" xfId="13219"/>
    <cellStyle name="Normal 5 8 2 15" xfId="13220"/>
    <cellStyle name="Normal 5 8 2 2" xfId="13221"/>
    <cellStyle name="Normal 5 8 2 2 2" xfId="13222"/>
    <cellStyle name="Normal 5 8 2 3" xfId="13223"/>
    <cellStyle name="Normal 5 8 2 3 2" xfId="13224"/>
    <cellStyle name="Normal 5 8 2 4" xfId="13225"/>
    <cellStyle name="Normal 5 8 2 4 2" xfId="13226"/>
    <cellStyle name="Normal 5 8 2 5" xfId="13227"/>
    <cellStyle name="Normal 5 8 2 5 2" xfId="13228"/>
    <cellStyle name="Normal 5 8 2 6" xfId="13229"/>
    <cellStyle name="Normal 5 8 2 6 2" xfId="13230"/>
    <cellStyle name="Normal 5 8 2 7" xfId="13231"/>
    <cellStyle name="Normal 5 8 2 7 2" xfId="13232"/>
    <cellStyle name="Normal 5 8 2 8" xfId="13233"/>
    <cellStyle name="Normal 5 8 2 8 2" xfId="13234"/>
    <cellStyle name="Normal 5 8 2 9" xfId="13235"/>
    <cellStyle name="Normal 5 8 2 9 2" xfId="13236"/>
    <cellStyle name="Normal 5 8 20" xfId="13237"/>
    <cellStyle name="Normal 5 8 3" xfId="13238"/>
    <cellStyle name="Normal 5 8 3 10" xfId="13239"/>
    <cellStyle name="Normal 5 8 3 10 2" xfId="13240"/>
    <cellStyle name="Normal 5 8 3 11" xfId="13241"/>
    <cellStyle name="Normal 5 8 3 11 2" xfId="13242"/>
    <cellStyle name="Normal 5 8 3 12" xfId="13243"/>
    <cellStyle name="Normal 5 8 3 12 2" xfId="13244"/>
    <cellStyle name="Normal 5 8 3 13" xfId="13245"/>
    <cellStyle name="Normal 5 8 3 13 2" xfId="13246"/>
    <cellStyle name="Normal 5 8 3 14" xfId="13247"/>
    <cellStyle name="Normal 5 8 3 14 2" xfId="13248"/>
    <cellStyle name="Normal 5 8 3 15" xfId="13249"/>
    <cellStyle name="Normal 5 8 3 2" xfId="13250"/>
    <cellStyle name="Normal 5 8 3 2 2" xfId="13251"/>
    <cellStyle name="Normal 5 8 3 3" xfId="13252"/>
    <cellStyle name="Normal 5 8 3 3 2" xfId="13253"/>
    <cellStyle name="Normal 5 8 3 4" xfId="13254"/>
    <cellStyle name="Normal 5 8 3 4 2" xfId="13255"/>
    <cellStyle name="Normal 5 8 3 5" xfId="13256"/>
    <cellStyle name="Normal 5 8 3 5 2" xfId="13257"/>
    <cellStyle name="Normal 5 8 3 6" xfId="13258"/>
    <cellStyle name="Normal 5 8 3 6 2" xfId="13259"/>
    <cellStyle name="Normal 5 8 3 7" xfId="13260"/>
    <cellStyle name="Normal 5 8 3 7 2" xfId="13261"/>
    <cellStyle name="Normal 5 8 3 8" xfId="13262"/>
    <cellStyle name="Normal 5 8 3 8 2" xfId="13263"/>
    <cellStyle name="Normal 5 8 3 9" xfId="13264"/>
    <cellStyle name="Normal 5 8 3 9 2" xfId="13265"/>
    <cellStyle name="Normal 5 8 4" xfId="13266"/>
    <cellStyle name="Normal 5 8 4 2" xfId="13267"/>
    <cellStyle name="Normal 5 8 5" xfId="13268"/>
    <cellStyle name="Normal 5 8 5 2" xfId="13269"/>
    <cellStyle name="Normal 5 8 6" xfId="13270"/>
    <cellStyle name="Normal 5 8 6 2" xfId="13271"/>
    <cellStyle name="Normal 5 8 7" xfId="13272"/>
    <cellStyle name="Normal 5 8 7 2" xfId="13273"/>
    <cellStyle name="Normal 5 8 8" xfId="13274"/>
    <cellStyle name="Normal 5 8 8 2" xfId="13275"/>
    <cellStyle name="Normal 5 8 9" xfId="13276"/>
    <cellStyle name="Normal 5 8 9 2" xfId="13277"/>
    <cellStyle name="Normal 5 9" xfId="13278"/>
    <cellStyle name="Normal 5 9 10" xfId="13279"/>
    <cellStyle name="Normal 5 9 10 2" xfId="13280"/>
    <cellStyle name="Normal 5 9 11" xfId="13281"/>
    <cellStyle name="Normal 5 9 11 2" xfId="13282"/>
    <cellStyle name="Normal 5 9 12" xfId="13283"/>
    <cellStyle name="Normal 5 9 12 2" xfId="13284"/>
    <cellStyle name="Normal 5 9 13" xfId="13285"/>
    <cellStyle name="Normal 5 9 13 2" xfId="13286"/>
    <cellStyle name="Normal 5 9 14" xfId="13287"/>
    <cellStyle name="Normal 5 9 14 2" xfId="13288"/>
    <cellStyle name="Normal 5 9 15" xfId="13289"/>
    <cellStyle name="Normal 5 9 15 2" xfId="13290"/>
    <cellStyle name="Normal 5 9 16" xfId="13291"/>
    <cellStyle name="Normal 5 9 16 2" xfId="13292"/>
    <cellStyle name="Normal 5 9 17" xfId="13293"/>
    <cellStyle name="Normal 5 9 17 2" xfId="13294"/>
    <cellStyle name="Normal 5 9 18" xfId="13295"/>
    <cellStyle name="Normal 5 9 18 2" xfId="13296"/>
    <cellStyle name="Normal 5 9 19" xfId="13297"/>
    <cellStyle name="Normal 5 9 2" xfId="13298"/>
    <cellStyle name="Normal 5 9 2 10" xfId="13299"/>
    <cellStyle name="Normal 5 9 2 10 2" xfId="13300"/>
    <cellStyle name="Normal 5 9 2 11" xfId="13301"/>
    <cellStyle name="Normal 5 9 2 11 2" xfId="13302"/>
    <cellStyle name="Normal 5 9 2 12" xfId="13303"/>
    <cellStyle name="Normal 5 9 2 12 2" xfId="13304"/>
    <cellStyle name="Normal 5 9 2 13" xfId="13305"/>
    <cellStyle name="Normal 5 9 2 13 2" xfId="13306"/>
    <cellStyle name="Normal 5 9 2 14" xfId="13307"/>
    <cellStyle name="Normal 5 9 2 14 2" xfId="13308"/>
    <cellStyle name="Normal 5 9 2 15" xfId="13309"/>
    <cellStyle name="Normal 5 9 2 2" xfId="13310"/>
    <cellStyle name="Normal 5 9 2 2 2" xfId="13311"/>
    <cellStyle name="Normal 5 9 2 3" xfId="13312"/>
    <cellStyle name="Normal 5 9 2 3 2" xfId="13313"/>
    <cellStyle name="Normal 5 9 2 4" xfId="13314"/>
    <cellStyle name="Normal 5 9 2 4 2" xfId="13315"/>
    <cellStyle name="Normal 5 9 2 5" xfId="13316"/>
    <cellStyle name="Normal 5 9 2 5 2" xfId="13317"/>
    <cellStyle name="Normal 5 9 2 6" xfId="13318"/>
    <cellStyle name="Normal 5 9 2 6 2" xfId="13319"/>
    <cellStyle name="Normal 5 9 2 7" xfId="13320"/>
    <cellStyle name="Normal 5 9 2 7 2" xfId="13321"/>
    <cellStyle name="Normal 5 9 2 8" xfId="13322"/>
    <cellStyle name="Normal 5 9 2 8 2" xfId="13323"/>
    <cellStyle name="Normal 5 9 2 9" xfId="13324"/>
    <cellStyle name="Normal 5 9 2 9 2" xfId="13325"/>
    <cellStyle name="Normal 5 9 20" xfId="13326"/>
    <cellStyle name="Normal 5 9 3" xfId="13327"/>
    <cellStyle name="Normal 5 9 3 10" xfId="13328"/>
    <cellStyle name="Normal 5 9 3 10 2" xfId="13329"/>
    <cellStyle name="Normal 5 9 3 11" xfId="13330"/>
    <cellStyle name="Normal 5 9 3 11 2" xfId="13331"/>
    <cellStyle name="Normal 5 9 3 12" xfId="13332"/>
    <cellStyle name="Normal 5 9 3 12 2" xfId="13333"/>
    <cellStyle name="Normal 5 9 3 13" xfId="13334"/>
    <cellStyle name="Normal 5 9 3 13 2" xfId="13335"/>
    <cellStyle name="Normal 5 9 3 14" xfId="13336"/>
    <cellStyle name="Normal 5 9 3 14 2" xfId="13337"/>
    <cellStyle name="Normal 5 9 3 15" xfId="13338"/>
    <cellStyle name="Normal 5 9 3 2" xfId="13339"/>
    <cellStyle name="Normal 5 9 3 2 2" xfId="13340"/>
    <cellStyle name="Normal 5 9 3 3" xfId="13341"/>
    <cellStyle name="Normal 5 9 3 3 2" xfId="13342"/>
    <cellStyle name="Normal 5 9 3 4" xfId="13343"/>
    <cellStyle name="Normal 5 9 3 4 2" xfId="13344"/>
    <cellStyle name="Normal 5 9 3 5" xfId="13345"/>
    <cellStyle name="Normal 5 9 3 5 2" xfId="13346"/>
    <cellStyle name="Normal 5 9 3 6" xfId="13347"/>
    <cellStyle name="Normal 5 9 3 6 2" xfId="13348"/>
    <cellStyle name="Normal 5 9 3 7" xfId="13349"/>
    <cellStyle name="Normal 5 9 3 7 2" xfId="13350"/>
    <cellStyle name="Normal 5 9 3 8" xfId="13351"/>
    <cellStyle name="Normal 5 9 3 8 2" xfId="13352"/>
    <cellStyle name="Normal 5 9 3 9" xfId="13353"/>
    <cellStyle name="Normal 5 9 3 9 2" xfId="13354"/>
    <cellStyle name="Normal 5 9 4" xfId="13355"/>
    <cellStyle name="Normal 5 9 4 2" xfId="13356"/>
    <cellStyle name="Normal 5 9 5" xfId="13357"/>
    <cellStyle name="Normal 5 9 5 2" xfId="13358"/>
    <cellStyle name="Normal 5 9 6" xfId="13359"/>
    <cellStyle name="Normal 5 9 6 2" xfId="13360"/>
    <cellStyle name="Normal 5 9 7" xfId="13361"/>
    <cellStyle name="Normal 5 9 7 2" xfId="13362"/>
    <cellStyle name="Normal 5 9 8" xfId="13363"/>
    <cellStyle name="Normal 5 9 8 2" xfId="13364"/>
    <cellStyle name="Normal 5 9 9" xfId="13365"/>
    <cellStyle name="Normal 5 9 9 2" xfId="13366"/>
    <cellStyle name="Normal 50" xfId="13367"/>
    <cellStyle name="Normal 50 2" xfId="13368"/>
    <cellStyle name="Normal 50 3" xfId="13369"/>
    <cellStyle name="Normal 50 4" xfId="13370"/>
    <cellStyle name="Normal 50 5" xfId="13371"/>
    <cellStyle name="Normal 50 6" xfId="13372"/>
    <cellStyle name="Normal 50 7" xfId="13373"/>
    <cellStyle name="Normal 50 8" xfId="13374"/>
    <cellStyle name="Normal 51" xfId="13375"/>
    <cellStyle name="Normal 51 2" xfId="13376"/>
    <cellStyle name="Normal 51 3" xfId="13377"/>
    <cellStyle name="Normal 51 4" xfId="13378"/>
    <cellStyle name="Normal 51 5" xfId="13379"/>
    <cellStyle name="Normal 51 6" xfId="13380"/>
    <cellStyle name="Normal 51 7" xfId="13381"/>
    <cellStyle name="Normal 51 8" xfId="13382"/>
    <cellStyle name="Normal 52" xfId="13383"/>
    <cellStyle name="Normal 52 2" xfId="13384"/>
    <cellStyle name="Normal 52 3" xfId="13385"/>
    <cellStyle name="Normal 53" xfId="13386"/>
    <cellStyle name="Normal 53 2" xfId="13387"/>
    <cellStyle name="Normal 53 3" xfId="13388"/>
    <cellStyle name="Normal 54" xfId="13389"/>
    <cellStyle name="Normal 54 2" xfId="13390"/>
    <cellStyle name="Normal 54 3" xfId="13391"/>
    <cellStyle name="Normal 55" xfId="13392"/>
    <cellStyle name="Normal 55 2" xfId="13393"/>
    <cellStyle name="Normal 55 3" xfId="13394"/>
    <cellStyle name="Normal 55 4" xfId="13395"/>
    <cellStyle name="Normal 55 5" xfId="13396"/>
    <cellStyle name="Normal 56" xfId="13397"/>
    <cellStyle name="Normal 56 2" xfId="13398"/>
    <cellStyle name="Normal 56 3" xfId="13399"/>
    <cellStyle name="Normal 57" xfId="13400"/>
    <cellStyle name="Normal 57 2" xfId="13401"/>
    <cellStyle name="Normal 57 3" xfId="13402"/>
    <cellStyle name="Normal 58" xfId="13403"/>
    <cellStyle name="Normal 59" xfId="13404"/>
    <cellStyle name="Normal 6" xfId="108"/>
    <cellStyle name="Normal 6 10" xfId="13405"/>
    <cellStyle name="Normal 6 11" xfId="13406"/>
    <cellStyle name="Normal 6 12" xfId="13407"/>
    <cellStyle name="Normal 6 13" xfId="13408"/>
    <cellStyle name="Normal 6 13 2" xfId="13409"/>
    <cellStyle name="Normal 6 13 3" xfId="13410"/>
    <cellStyle name="Normal 6 14" xfId="13411"/>
    <cellStyle name="Normal 6 15" xfId="13412"/>
    <cellStyle name="Normal 6 16" xfId="13413"/>
    <cellStyle name="Normal 6 17" xfId="14785"/>
    <cellStyle name="Normal 6 2" xfId="142"/>
    <cellStyle name="Normal 6 2 2" xfId="13415"/>
    <cellStyle name="Normal 6 2 3" xfId="14899"/>
    <cellStyle name="Normal 6 2 4" xfId="18287"/>
    <cellStyle name="Normal 6 2 5" xfId="13414"/>
    <cellStyle name="Normal 6 3" xfId="386"/>
    <cellStyle name="Normal 6 4" xfId="13416"/>
    <cellStyle name="Normal 6 5" xfId="13417"/>
    <cellStyle name="Normal 6 6" xfId="13418"/>
    <cellStyle name="Normal 6 7" xfId="13419"/>
    <cellStyle name="Normal 6 8" xfId="13420"/>
    <cellStyle name="Normal 6 9" xfId="13421"/>
    <cellStyle name="Normal 60" xfId="13422"/>
    <cellStyle name="Normal 61" xfId="13423"/>
    <cellStyle name="Normal 62" xfId="13424"/>
    <cellStyle name="Normal 63" xfId="13425"/>
    <cellStyle name="Normal 63 2" xfId="13426"/>
    <cellStyle name="Normal 64" xfId="13427"/>
    <cellStyle name="Normal 64 2" xfId="13428"/>
    <cellStyle name="Normal 65" xfId="13429"/>
    <cellStyle name="Normal 66" xfId="13430"/>
    <cellStyle name="Normal 66 2" xfId="13431"/>
    <cellStyle name="Normal 67" xfId="13432"/>
    <cellStyle name="Normal 67 2" xfId="13433"/>
    <cellStyle name="Normal 68" xfId="13434"/>
    <cellStyle name="Normal 68 2" xfId="13435"/>
    <cellStyle name="Normal 69" xfId="13436"/>
    <cellStyle name="Normal 69 2" xfId="13437"/>
    <cellStyle name="Normal 7" xfId="109"/>
    <cellStyle name="Normal 7 10" xfId="13438"/>
    <cellStyle name="Normal 7 11" xfId="13439"/>
    <cellStyle name="Normal 7 12" xfId="13440"/>
    <cellStyle name="Normal 7 12 2" xfId="13441"/>
    <cellStyle name="Normal 7 12 3" xfId="13442"/>
    <cellStyle name="Normal 7 12 4" xfId="13443"/>
    <cellStyle name="Normal 7 13" xfId="13444"/>
    <cellStyle name="Normal 7 13 2" xfId="13445"/>
    <cellStyle name="Normal 7 13 3" xfId="13446"/>
    <cellStyle name="Normal 7 14" xfId="13447"/>
    <cellStyle name="Normal 7 14 2" xfId="13448"/>
    <cellStyle name="Normal 7 14 3" xfId="13449"/>
    <cellStyle name="Normal 7 15" xfId="13450"/>
    <cellStyle name="Normal 7 16" xfId="13451"/>
    <cellStyle name="Normal 7 17" xfId="13452"/>
    <cellStyle name="Normal 7 18" xfId="13453"/>
    <cellStyle name="Normal 7 2" xfId="110"/>
    <cellStyle name="Normal 7 2 10" xfId="13455"/>
    <cellStyle name="Normal 7 2 10 2" xfId="13456"/>
    <cellStyle name="Normal 7 2 10 3" xfId="13457"/>
    <cellStyle name="Normal 7 2 10 4" xfId="13458"/>
    <cellStyle name="Normal 7 2 11" xfId="13459"/>
    <cellStyle name="Normal 7 2 12" xfId="13460"/>
    <cellStyle name="Normal 7 2 13" xfId="13461"/>
    <cellStyle name="Normal 7 2 14" xfId="14900"/>
    <cellStyle name="Normal 7 2 15" xfId="18289"/>
    <cellStyle name="Normal 7 2 16" xfId="13454"/>
    <cellStyle name="Normal 7 2 2" xfId="13462"/>
    <cellStyle name="Normal 7 2 2 2" xfId="13463"/>
    <cellStyle name="Normal 7 2 3" xfId="13464"/>
    <cellStyle name="Normal 7 2 4" xfId="13465"/>
    <cellStyle name="Normal 7 2 5" xfId="13466"/>
    <cellStyle name="Normal 7 2 6" xfId="13467"/>
    <cellStyle name="Normal 7 2 7" xfId="13468"/>
    <cellStyle name="Normal 7 2 8" xfId="13469"/>
    <cellStyle name="Normal 7 2 9" xfId="13470"/>
    <cellStyle name="Normal 7 3" xfId="13471"/>
    <cellStyle name="Normal 7 3 2" xfId="13472"/>
    <cellStyle name="Normal 7 3 2 2" xfId="13473"/>
    <cellStyle name="Normal 7 3 2 3" xfId="13474"/>
    <cellStyle name="Normal 7 3 2 4" xfId="13475"/>
    <cellStyle name="Normal 7 3 3" xfId="13476"/>
    <cellStyle name="Normal 7 3 4" xfId="13477"/>
    <cellStyle name="Normal 7 3 5" xfId="13478"/>
    <cellStyle name="Normal 7 4" xfId="13479"/>
    <cellStyle name="Normal 7 4 2" xfId="13480"/>
    <cellStyle name="Normal 7 4 2 2" xfId="13481"/>
    <cellStyle name="Normal 7 4 2 3" xfId="13482"/>
    <cellStyle name="Normal 7 4 2 4" xfId="13483"/>
    <cellStyle name="Normal 7 4 3" xfId="13484"/>
    <cellStyle name="Normal 7 4 4" xfId="13485"/>
    <cellStyle name="Normal 7 4 5" xfId="13486"/>
    <cellStyle name="Normal 7 5" xfId="13487"/>
    <cellStyle name="Normal 7 6" xfId="13488"/>
    <cellStyle name="Normal 7 7" xfId="13489"/>
    <cellStyle name="Normal 7 8" xfId="13490"/>
    <cellStyle name="Normal 7 9" xfId="13491"/>
    <cellStyle name="Normal 70" xfId="13492"/>
    <cellStyle name="Normal 70 2" xfId="13493"/>
    <cellStyle name="Normal 71" xfId="13494"/>
    <cellStyle name="Normal 71 2" xfId="13495"/>
    <cellStyle name="Normal 71 3" xfId="13496"/>
    <cellStyle name="Normal 71 4" xfId="13497"/>
    <cellStyle name="Normal 71 5" xfId="13498"/>
    <cellStyle name="Normal 71 6" xfId="13499"/>
    <cellStyle name="Normal 71 7" xfId="13500"/>
    <cellStyle name="Normal 71 8" xfId="13501"/>
    <cellStyle name="Normal 72" xfId="13502"/>
    <cellStyle name="Normal 72 2" xfId="13503"/>
    <cellStyle name="Normal 72 3" xfId="13504"/>
    <cellStyle name="Normal 72 4" xfId="13505"/>
    <cellStyle name="Normal 72 5" xfId="13506"/>
    <cellStyle name="Normal 72 6" xfId="13507"/>
    <cellStyle name="Normal 72 7" xfId="13508"/>
    <cellStyle name="Normal 72 8" xfId="13509"/>
    <cellStyle name="Normal 73" xfId="13510"/>
    <cellStyle name="Normal 74" xfId="13511"/>
    <cellStyle name="Normal 75" xfId="13512"/>
    <cellStyle name="Normal 76" xfId="13513"/>
    <cellStyle name="Normal 77" xfId="13514"/>
    <cellStyle name="Normal 77 2" xfId="13515"/>
    <cellStyle name="Normal 77 3" xfId="13516"/>
    <cellStyle name="Normal 77 4" xfId="13517"/>
    <cellStyle name="Normal 77 5" xfId="13518"/>
    <cellStyle name="Normal 77 6" xfId="13519"/>
    <cellStyle name="Normal 77 7" xfId="13520"/>
    <cellStyle name="Normal 77 8" xfId="13521"/>
    <cellStyle name="Normal 78" xfId="13522"/>
    <cellStyle name="Normal 79" xfId="13523"/>
    <cellStyle name="Normal 79 2" xfId="13524"/>
    <cellStyle name="Normal 79 3" xfId="13525"/>
    <cellStyle name="Normal 79 4" xfId="13526"/>
    <cellStyle name="Normal 79 5" xfId="13527"/>
    <cellStyle name="Normal 79 6" xfId="13528"/>
    <cellStyle name="Normal 79 7" xfId="13529"/>
    <cellStyle name="Normal 79 8" xfId="13530"/>
    <cellStyle name="Normal 8" xfId="111"/>
    <cellStyle name="Normal 8 10" xfId="13531"/>
    <cellStyle name="Normal 8 11" xfId="13532"/>
    <cellStyle name="Normal 8 12" xfId="13533"/>
    <cellStyle name="Normal 8 13" xfId="13534"/>
    <cellStyle name="Normal 8 14" xfId="13535"/>
    <cellStyle name="Normal 8 15" xfId="13536"/>
    <cellStyle name="Normal 8 16" xfId="13537"/>
    <cellStyle name="Normal 8 17" xfId="13538"/>
    <cellStyle name="Normal 8 18" xfId="13539"/>
    <cellStyle name="Normal 8 19" xfId="13540"/>
    <cellStyle name="Normal 8 2" xfId="112"/>
    <cellStyle name="Normal 8 2 2" xfId="13542"/>
    <cellStyle name="Normal 8 2 3" xfId="14850"/>
    <cellStyle name="Normal 8 2 4" xfId="18292"/>
    <cellStyle name="Normal 8 2 5" xfId="13541"/>
    <cellStyle name="Normal 8 20" xfId="13543"/>
    <cellStyle name="Normal 8 21" xfId="13544"/>
    <cellStyle name="Normal 8 22" xfId="13545"/>
    <cellStyle name="Normal 8 23" xfId="13546"/>
    <cellStyle name="Normal 8 24" xfId="13547"/>
    <cellStyle name="Normal 8 25" xfId="13548"/>
    <cellStyle name="Normal 8 26" xfId="13549"/>
    <cellStyle name="Normal 8 27" xfId="13550"/>
    <cellStyle name="Normal 8 28" xfId="13551"/>
    <cellStyle name="Normal 8 29" xfId="13552"/>
    <cellStyle name="Normal 8 3" xfId="113"/>
    <cellStyle name="Normal 8 3 2" xfId="13554"/>
    <cellStyle name="Normal 8 3 3" xfId="14851"/>
    <cellStyle name="Normal 8 3 4" xfId="18294"/>
    <cellStyle name="Normal 8 3 5" xfId="13553"/>
    <cellStyle name="Normal 8 30" xfId="13555"/>
    <cellStyle name="Normal 8 31" xfId="13556"/>
    <cellStyle name="Normal 8 32" xfId="13557"/>
    <cellStyle name="Normal 8 33" xfId="13558"/>
    <cellStyle name="Normal 8 34" xfId="13559"/>
    <cellStyle name="Normal 8 35" xfId="13560"/>
    <cellStyle name="Normal 8 36" xfId="13561"/>
    <cellStyle name="Normal 8 37" xfId="13562"/>
    <cellStyle name="Normal 8 38" xfId="13563"/>
    <cellStyle name="Normal 8 39" xfId="13564"/>
    <cellStyle name="Normal 8 4" xfId="114"/>
    <cellStyle name="Normal 8 4 2" xfId="115"/>
    <cellStyle name="Normal 8 4 2 2" xfId="14869"/>
    <cellStyle name="Normal 8 4 2 3" xfId="18296"/>
    <cellStyle name="Normal 8 4 2 4" xfId="13566"/>
    <cellStyle name="Normal 8 4 3" xfId="116"/>
    <cellStyle name="Normal 8 4 3 2" xfId="117"/>
    <cellStyle name="Normal 8 4 3 2 2" xfId="118"/>
    <cellStyle name="Normal 8 4 3 2 2 2" xfId="18365"/>
    <cellStyle name="Normal 8 4 3 2 3" xfId="119"/>
    <cellStyle name="Normal 8 4 3 2 3 2" xfId="120"/>
    <cellStyle name="Normal 8 4 3 2 3 2 2" xfId="18368"/>
    <cellStyle name="Normal 8 4 3 2 3 3" xfId="18363"/>
    <cellStyle name="Normal 8 4 3 2 4" xfId="121"/>
    <cellStyle name="Normal 8 4 3 2 4 2" xfId="18366"/>
    <cellStyle name="Normal 8 4 3 2 5" xfId="18362"/>
    <cellStyle name="Normal 8 4 3 3" xfId="18357"/>
    <cellStyle name="Normal 8 4 4" xfId="18295"/>
    <cellStyle name="Normal 8 4 5" xfId="13565"/>
    <cellStyle name="Normal 8 40" xfId="13567"/>
    <cellStyle name="Normal 8 41" xfId="13568"/>
    <cellStyle name="Normal 8 42" xfId="13569"/>
    <cellStyle name="Normal 8 43" xfId="13570"/>
    <cellStyle name="Normal 8 44" xfId="13571"/>
    <cellStyle name="Normal 8 45" xfId="13572"/>
    <cellStyle name="Normal 8 46" xfId="13573"/>
    <cellStyle name="Normal 8 47" xfId="13574"/>
    <cellStyle name="Normal 8 48" xfId="13575"/>
    <cellStyle name="Normal 8 49" xfId="13576"/>
    <cellStyle name="Normal 8 5" xfId="13577"/>
    <cellStyle name="Normal 8 5 2" xfId="13578"/>
    <cellStyle name="Normal 8 50" xfId="13579"/>
    <cellStyle name="Normal 8 51" xfId="13580"/>
    <cellStyle name="Normal 8 52" xfId="13581"/>
    <cellStyle name="Normal 8 6" xfId="13582"/>
    <cellStyle name="Normal 8 6 2" xfId="13583"/>
    <cellStyle name="Normal 8 7" xfId="13584"/>
    <cellStyle name="Normal 8 7 2" xfId="13585"/>
    <cellStyle name="Normal 8 8" xfId="13586"/>
    <cellStyle name="Normal 8 8 2" xfId="13587"/>
    <cellStyle name="Normal 8 9" xfId="13588"/>
    <cellStyle name="Normal 8 9 2" xfId="13589"/>
    <cellStyle name="Normal 80" xfId="13590"/>
    <cellStyle name="Normal 80 2" xfId="13591"/>
    <cellStyle name="Normal 80 3" xfId="13592"/>
    <cellStyle name="Normal 80 4" xfId="13593"/>
    <cellStyle name="Normal 80 5" xfId="13594"/>
    <cellStyle name="Normal 80 6" xfId="13595"/>
    <cellStyle name="Normal 80 7" xfId="13596"/>
    <cellStyle name="Normal 80 8" xfId="13597"/>
    <cellStyle name="Normal 81" xfId="13598"/>
    <cellStyle name="Normal 81 2" xfId="13599"/>
    <cellStyle name="Normal 81 3" xfId="13600"/>
    <cellStyle name="Normal 81 4" xfId="13601"/>
    <cellStyle name="Normal 81 5" xfId="13602"/>
    <cellStyle name="Normal 81 6" xfId="13603"/>
    <cellStyle name="Normal 81 7" xfId="13604"/>
    <cellStyle name="Normal 81 8" xfId="13605"/>
    <cellStyle name="Normal 82" xfId="13606"/>
    <cellStyle name="Normal 82 2" xfId="13607"/>
    <cellStyle name="Normal 83" xfId="13608"/>
    <cellStyle name="Normal 83 2" xfId="13609"/>
    <cellStyle name="Normal 83 3" xfId="13610"/>
    <cellStyle name="Normal 83 4" xfId="13611"/>
    <cellStyle name="Normal 83 5" xfId="13612"/>
    <cellStyle name="Normal 83 6" xfId="13613"/>
    <cellStyle name="Normal 83 7" xfId="13614"/>
    <cellStyle name="Normal 83 8" xfId="13615"/>
    <cellStyle name="Normal 84" xfId="13616"/>
    <cellStyle name="Normal 84 2" xfId="13617"/>
    <cellStyle name="Normal 85" xfId="13618"/>
    <cellStyle name="Normal 85 2" xfId="13619"/>
    <cellStyle name="Normal 86" xfId="13620"/>
    <cellStyle name="Normal 86 2" xfId="13621"/>
    <cellStyle name="Normal 87" xfId="13622"/>
    <cellStyle name="Normal 87 2" xfId="13623"/>
    <cellStyle name="Normal 88" xfId="13624"/>
    <cellStyle name="Normal 88 2" xfId="13625"/>
    <cellStyle name="Normal 89" xfId="13626"/>
    <cellStyle name="Normal 9" xfId="24"/>
    <cellStyle name="Normal 9 10" xfId="13627"/>
    <cellStyle name="Normal 9 11" xfId="13628"/>
    <cellStyle name="Normal 9 12" xfId="13629"/>
    <cellStyle name="Normal 9 13" xfId="13630"/>
    <cellStyle name="Normal 9 13 10" xfId="13631"/>
    <cellStyle name="Normal 9 13 10 2" xfId="13632"/>
    <cellStyle name="Normal 9 13 11" xfId="13633"/>
    <cellStyle name="Normal 9 13 11 2" xfId="13634"/>
    <cellStyle name="Normal 9 13 12" xfId="13635"/>
    <cellStyle name="Normal 9 13 12 2" xfId="13636"/>
    <cellStyle name="Normal 9 13 13" xfId="13637"/>
    <cellStyle name="Normal 9 13 13 2" xfId="13638"/>
    <cellStyle name="Normal 9 13 14" xfId="13639"/>
    <cellStyle name="Normal 9 13 14 2" xfId="13640"/>
    <cellStyle name="Normal 9 13 15" xfId="13641"/>
    <cellStyle name="Normal 9 13 15 2" xfId="13642"/>
    <cellStyle name="Normal 9 13 16" xfId="13643"/>
    <cellStyle name="Normal 9 13 2" xfId="13644"/>
    <cellStyle name="Normal 9 13 2 10" xfId="13645"/>
    <cellStyle name="Normal 9 13 2 10 2" xfId="13646"/>
    <cellStyle name="Normal 9 13 2 11" xfId="13647"/>
    <cellStyle name="Normal 9 13 2 11 2" xfId="13648"/>
    <cellStyle name="Normal 9 13 2 12" xfId="13649"/>
    <cellStyle name="Normal 9 13 2 12 2" xfId="13650"/>
    <cellStyle name="Normal 9 13 2 13" xfId="13651"/>
    <cellStyle name="Normal 9 13 2 2" xfId="13652"/>
    <cellStyle name="Normal 9 13 2 2 2" xfId="13653"/>
    <cellStyle name="Normal 9 13 2 3" xfId="13654"/>
    <cellStyle name="Normal 9 13 2 3 2" xfId="13655"/>
    <cellStyle name="Normal 9 13 2 4" xfId="13656"/>
    <cellStyle name="Normal 9 13 2 4 2" xfId="13657"/>
    <cellStyle name="Normal 9 13 2 5" xfId="13658"/>
    <cellStyle name="Normal 9 13 2 5 2" xfId="13659"/>
    <cellStyle name="Normal 9 13 2 6" xfId="13660"/>
    <cellStyle name="Normal 9 13 2 6 2" xfId="13661"/>
    <cellStyle name="Normal 9 13 2 7" xfId="13662"/>
    <cellStyle name="Normal 9 13 2 7 2" xfId="13663"/>
    <cellStyle name="Normal 9 13 2 8" xfId="13664"/>
    <cellStyle name="Normal 9 13 2 8 2" xfId="13665"/>
    <cellStyle name="Normal 9 13 2 9" xfId="13666"/>
    <cellStyle name="Normal 9 13 2 9 2" xfId="13667"/>
    <cellStyle name="Normal 9 13 3" xfId="13668"/>
    <cellStyle name="Normal 9 13 3 2" xfId="13669"/>
    <cellStyle name="Normal 9 13 4" xfId="13670"/>
    <cellStyle name="Normal 9 13 4 2" xfId="13671"/>
    <cellStyle name="Normal 9 13 5" xfId="13672"/>
    <cellStyle name="Normal 9 13 5 2" xfId="13673"/>
    <cellStyle name="Normal 9 13 6" xfId="13674"/>
    <cellStyle name="Normal 9 13 6 2" xfId="13675"/>
    <cellStyle name="Normal 9 13 7" xfId="13676"/>
    <cellStyle name="Normal 9 13 7 2" xfId="13677"/>
    <cellStyle name="Normal 9 13 8" xfId="13678"/>
    <cellStyle name="Normal 9 13 8 2" xfId="13679"/>
    <cellStyle name="Normal 9 13 9" xfId="13680"/>
    <cellStyle name="Normal 9 13 9 2" xfId="13681"/>
    <cellStyle name="Normal 9 14" xfId="13682"/>
    <cellStyle name="Normal 9 14 2" xfId="13683"/>
    <cellStyle name="Normal 9 15" xfId="13684"/>
    <cellStyle name="Normal 9 15 2" xfId="13685"/>
    <cellStyle name="Normal 9 16" xfId="13686"/>
    <cellStyle name="Normal 9 16 2" xfId="13687"/>
    <cellStyle name="Normal 9 17" xfId="13688"/>
    <cellStyle name="Normal 9 17 2" xfId="13689"/>
    <cellStyle name="Normal 9 18" xfId="13690"/>
    <cellStyle name="Normal 9 18 2" xfId="13691"/>
    <cellStyle name="Normal 9 19" xfId="13692"/>
    <cellStyle name="Normal 9 19 2" xfId="13693"/>
    <cellStyle name="Normal 9 2" xfId="122"/>
    <cellStyle name="Normal 9 2 2" xfId="123"/>
    <cellStyle name="Normal 9 2 2 2" xfId="13696"/>
    <cellStyle name="Normal 9 2 2 3" xfId="13697"/>
    <cellStyle name="Normal 9 2 2 4" xfId="13698"/>
    <cellStyle name="Normal 9 2 2 5" xfId="14870"/>
    <cellStyle name="Normal 9 2 2 6" xfId="18303"/>
    <cellStyle name="Normal 9 2 2 7" xfId="13695"/>
    <cellStyle name="Normal 9 2 3" xfId="124"/>
    <cellStyle name="Normal 9 2 3 2" xfId="14874"/>
    <cellStyle name="Normal 9 2 3 3" xfId="18304"/>
    <cellStyle name="Normal 9 2 3 4" xfId="13699"/>
    <cellStyle name="Normal 9 2 4" xfId="125"/>
    <cellStyle name="Normal 9 2 4 2" xfId="14879"/>
    <cellStyle name="Normal 9 2 4 3" xfId="18305"/>
    <cellStyle name="Normal 9 2 4 4" xfId="13700"/>
    <cellStyle name="Normal 9 2 5" xfId="126"/>
    <cellStyle name="Normal 9 2 5 2" xfId="14880"/>
    <cellStyle name="Normal 9 2 5 3" xfId="18306"/>
    <cellStyle name="Normal 9 2 5 4" xfId="13701"/>
    <cellStyle name="Normal 9 2 6" xfId="14852"/>
    <cellStyle name="Normal 9 2 7" xfId="18302"/>
    <cellStyle name="Normal 9 2 8" xfId="13694"/>
    <cellStyle name="Normal 9 20" xfId="13702"/>
    <cellStyle name="Normal 9 20 2" xfId="13703"/>
    <cellStyle name="Normal 9 21" xfId="13704"/>
    <cellStyle name="Normal 9 21 2" xfId="13705"/>
    <cellStyle name="Normal 9 22" xfId="13706"/>
    <cellStyle name="Normal 9 22 2" xfId="13707"/>
    <cellStyle name="Normal 9 23" xfId="13708"/>
    <cellStyle name="Normal 9 23 2" xfId="13709"/>
    <cellStyle name="Normal 9 24" xfId="13710"/>
    <cellStyle name="Normal 9 24 2" xfId="13711"/>
    <cellStyle name="Normal 9 25" xfId="13712"/>
    <cellStyle name="Normal 9 25 2" xfId="13713"/>
    <cellStyle name="Normal 9 26" xfId="13714"/>
    <cellStyle name="Normal 9 26 2" xfId="13715"/>
    <cellStyle name="Normal 9 27" xfId="13716"/>
    <cellStyle name="Normal 9 27 2" xfId="13717"/>
    <cellStyle name="Normal 9 28" xfId="13718"/>
    <cellStyle name="Normal 9 28 2" xfId="13719"/>
    <cellStyle name="Normal 9 29" xfId="13720"/>
    <cellStyle name="Normal 9 3" xfId="127"/>
    <cellStyle name="Normal 9 3 2" xfId="14853"/>
    <cellStyle name="Normal 9 3 3" xfId="18307"/>
    <cellStyle name="Normal 9 3 4" xfId="13721"/>
    <cellStyle name="Normal 9 30" xfId="13722"/>
    <cellStyle name="Normal 9 31" xfId="14787"/>
    <cellStyle name="Normal 9 4" xfId="506"/>
    <cellStyle name="Normal 9 5" xfId="13723"/>
    <cellStyle name="Normal 9 6" xfId="13724"/>
    <cellStyle name="Normal 9 7" xfId="13725"/>
    <cellStyle name="Normal 9 8" xfId="13726"/>
    <cellStyle name="Normal 9 9" xfId="13727"/>
    <cellStyle name="Normal 90" xfId="17968"/>
    <cellStyle name="Normal 91" xfId="15082"/>
    <cellStyle name="Normal 92" xfId="18344"/>
    <cellStyle name="Normal 93" xfId="13728"/>
    <cellStyle name="Normal 94" xfId="15151"/>
    <cellStyle name="Normal 95" xfId="13729"/>
    <cellStyle name="Normal 95 2" xfId="13730"/>
    <cellStyle name="Normal 96" xfId="13731"/>
    <cellStyle name="Normal 96 2" xfId="13732"/>
    <cellStyle name="Normal 96 3" xfId="13733"/>
    <cellStyle name="Normal 96 4" xfId="13734"/>
    <cellStyle name="Normal 96 5" xfId="13735"/>
    <cellStyle name="Normal 96 6" xfId="13736"/>
    <cellStyle name="Normal 96 7" xfId="13737"/>
    <cellStyle name="Normal 96 8" xfId="13738"/>
    <cellStyle name="Normal 98" xfId="13739"/>
    <cellStyle name="Normal 98 2" xfId="13740"/>
    <cellStyle name="Normal 98 3" xfId="13741"/>
    <cellStyle name="Normal 98 4" xfId="13742"/>
    <cellStyle name="Normal 98 5" xfId="13743"/>
    <cellStyle name="Normal 98 6" xfId="13744"/>
    <cellStyle name="Normal 98 7" xfId="13745"/>
    <cellStyle name="Normal 98 8" xfId="13746"/>
    <cellStyle name="Normal 99" xfId="13747"/>
    <cellStyle name="Normal 99 2" xfId="13748"/>
    <cellStyle name="Normal 99 3" xfId="13749"/>
    <cellStyle name="Normal 99 4" xfId="13750"/>
    <cellStyle name="Normal 99 5" xfId="13751"/>
    <cellStyle name="Normal 99 6" xfId="13752"/>
    <cellStyle name="Normal 99 7" xfId="13753"/>
    <cellStyle name="Normal 99 8" xfId="13754"/>
    <cellStyle name="Normale_496sl1" xfId="13755"/>
    <cellStyle name="Normalny_56.Podstawowe dane o woj.(1)" xfId="13756"/>
    <cellStyle name="Notas 2" xfId="128"/>
    <cellStyle name="Notas 2 10" xfId="13758"/>
    <cellStyle name="Notas 2 10 2" xfId="13759"/>
    <cellStyle name="Notas 2 10 3" xfId="13760"/>
    <cellStyle name="Notas 2 10 4" xfId="13761"/>
    <cellStyle name="Notas 2 11" xfId="13762"/>
    <cellStyle name="Notas 2 11 2" xfId="13763"/>
    <cellStyle name="Notas 2 11 3" xfId="13764"/>
    <cellStyle name="Notas 2 11 4" xfId="13765"/>
    <cellStyle name="Notas 2 12" xfId="13766"/>
    <cellStyle name="Notas 2 12 2" xfId="13767"/>
    <cellStyle name="Notas 2 12 3" xfId="13768"/>
    <cellStyle name="Notas 2 12 4" xfId="13769"/>
    <cellStyle name="Notas 2 13" xfId="13770"/>
    <cellStyle name="Notas 2 13 2" xfId="13771"/>
    <cellStyle name="Notas 2 13 3" xfId="13772"/>
    <cellStyle name="Notas 2 13 4" xfId="13773"/>
    <cellStyle name="Notas 2 14" xfId="13774"/>
    <cellStyle name="Notas 2 14 2" xfId="13775"/>
    <cellStyle name="Notas 2 14 3" xfId="13776"/>
    <cellStyle name="Notas 2 14 4" xfId="13777"/>
    <cellStyle name="Notas 2 15" xfId="13778"/>
    <cellStyle name="Notas 2 15 2" xfId="13779"/>
    <cellStyle name="Notas 2 15 3" xfId="13780"/>
    <cellStyle name="Notas 2 15 4" xfId="13781"/>
    <cellStyle name="Notas 2 16" xfId="13782"/>
    <cellStyle name="Notas 2 16 2" xfId="13783"/>
    <cellStyle name="Notas 2 16 3" xfId="13784"/>
    <cellStyle name="Notas 2 16 4" xfId="13785"/>
    <cellStyle name="Notas 2 17" xfId="13786"/>
    <cellStyle name="Notas 2 18" xfId="13787"/>
    <cellStyle name="Notas 2 19" xfId="13788"/>
    <cellStyle name="Notas 2 2" xfId="215"/>
    <cellStyle name="Notas 2 2 10" xfId="15085"/>
    <cellStyle name="Notas 2 2 10 2" xfId="18384"/>
    <cellStyle name="Notas 2 2 11" xfId="15116"/>
    <cellStyle name="Notas 2 2 12" xfId="18240"/>
    <cellStyle name="Notas 2 2 13" xfId="18103"/>
    <cellStyle name="Notas 2 2 14" xfId="18067"/>
    <cellStyle name="Notas 2 2 15" xfId="18085"/>
    <cellStyle name="Notas 2 2 16" xfId="18090"/>
    <cellStyle name="Notas 2 2 17" xfId="18183"/>
    <cellStyle name="Notas 2 2 18" xfId="18323"/>
    <cellStyle name="Notas 2 2 19" xfId="18020"/>
    <cellStyle name="Notas 2 2 2" xfId="483"/>
    <cellStyle name="Notas 2 2 2 2" xfId="13790"/>
    <cellStyle name="Notas 2 2 20" xfId="15142"/>
    <cellStyle name="Notas 2 2 21" xfId="18326"/>
    <cellStyle name="Notas 2 2 22" xfId="18437"/>
    <cellStyle name="Notas 2 2 23" xfId="15129"/>
    <cellStyle name="Notas 2 2 24" xfId="18537"/>
    <cellStyle name="Notas 2 2 25" xfId="18518"/>
    <cellStyle name="Notas 2 2 26" xfId="18495"/>
    <cellStyle name="Notas 2 2 27" xfId="18473"/>
    <cellStyle name="Notas 2 2 28" xfId="18581"/>
    <cellStyle name="Notas 2 2 29" xfId="13789"/>
    <cellStyle name="Notas 2 2 3" xfId="13791"/>
    <cellStyle name="Notas 2 2 30" xfId="18672"/>
    <cellStyle name="Notas 2 2 4" xfId="13792"/>
    <cellStyle name="Notas 2 2 5" xfId="13793"/>
    <cellStyle name="Notas 2 2 6" xfId="13794"/>
    <cellStyle name="Notas 2 2 7" xfId="13795"/>
    <cellStyle name="Notas 2 2 8" xfId="14901"/>
    <cellStyle name="Notas 2 2 9" xfId="15189"/>
    <cellStyle name="Notas 2 2 9 2" xfId="18395"/>
    <cellStyle name="Notas 2 20" xfId="13796"/>
    <cellStyle name="Notas 2 21" xfId="13797"/>
    <cellStyle name="Notas 2 22" xfId="13798"/>
    <cellStyle name="Notas 2 23" xfId="13799"/>
    <cellStyle name="Notas 2 24" xfId="13800"/>
    <cellStyle name="Notas 2 25" xfId="13801"/>
    <cellStyle name="Notas 2 26" xfId="13802"/>
    <cellStyle name="Notas 2 27" xfId="13803"/>
    <cellStyle name="Notas 2 28" xfId="13804"/>
    <cellStyle name="Notas 2 29" xfId="13805"/>
    <cellStyle name="Notas 2 3" xfId="210"/>
    <cellStyle name="Notas 2 3 10" xfId="18159"/>
    <cellStyle name="Notas 2 3 11" xfId="18107"/>
    <cellStyle name="Notas 2 3 12" xfId="18079"/>
    <cellStyle name="Notas 2 3 13" xfId="18161"/>
    <cellStyle name="Notas 2 3 14" xfId="18299"/>
    <cellStyle name="Notas 2 3 15" xfId="18024"/>
    <cellStyle name="Notas 2 3 16" xfId="18369"/>
    <cellStyle name="Notas 2 3 17" xfId="18301"/>
    <cellStyle name="Notas 2 3 18" xfId="18414"/>
    <cellStyle name="Notas 2 3 19" xfId="15101"/>
    <cellStyle name="Notas 2 3 2" xfId="13807"/>
    <cellStyle name="Notas 2 3 20" xfId="18542"/>
    <cellStyle name="Notas 2 3 21" xfId="18523"/>
    <cellStyle name="Notas 2 3 22" xfId="18500"/>
    <cellStyle name="Notas 2 3 23" xfId="18477"/>
    <cellStyle name="Notas 2 3 24" xfId="18587"/>
    <cellStyle name="Notas 2 3 25" xfId="13806"/>
    <cellStyle name="Notas 2 3 26" xfId="18684"/>
    <cellStyle name="Notas 2 3 3" xfId="13808"/>
    <cellStyle name="Notas 2 3 4" xfId="13809"/>
    <cellStyle name="Notas 2 3 5" xfId="13810"/>
    <cellStyle name="Notas 2 3 6" xfId="13811"/>
    <cellStyle name="Notas 2 3 7" xfId="13812"/>
    <cellStyle name="Notas 2 3 8" xfId="14919"/>
    <cellStyle name="Notas 2 3 8 2" xfId="18370"/>
    <cellStyle name="Notas 2 3 9" xfId="18129"/>
    <cellStyle name="Notas 2 30" xfId="13813"/>
    <cellStyle name="Notas 2 31" xfId="13814"/>
    <cellStyle name="Notas 2 32" xfId="13815"/>
    <cellStyle name="Notas 2 33" xfId="13816"/>
    <cellStyle name="Notas 2 34" xfId="13817"/>
    <cellStyle name="Notas 2 35" xfId="13818"/>
    <cellStyle name="Notas 2 36" xfId="13819"/>
    <cellStyle name="Notas 2 37" xfId="13820"/>
    <cellStyle name="Notas 2 38" xfId="13821"/>
    <cellStyle name="Notas 2 39" xfId="13822"/>
    <cellStyle name="Notas 2 4" xfId="218"/>
    <cellStyle name="Notas 2 4 10" xfId="18330"/>
    <cellStyle name="Notas 2 4 11" xfId="18018"/>
    <cellStyle name="Notas 2 4 12" xfId="18221"/>
    <cellStyle name="Notas 2 4 13" xfId="18266"/>
    <cellStyle name="Notas 2 4 14" xfId="18454"/>
    <cellStyle name="Notas 2 4 15" xfId="15141"/>
    <cellStyle name="Notas 2 4 16" xfId="18534"/>
    <cellStyle name="Notas 2 4 17" xfId="18515"/>
    <cellStyle name="Notas 2 4 18" xfId="18492"/>
    <cellStyle name="Notas 2 4 19" xfId="18470"/>
    <cellStyle name="Notas 2 4 2" xfId="13824"/>
    <cellStyle name="Notas 2 4 20" xfId="18560"/>
    <cellStyle name="Notas 2 4 21" xfId="13823"/>
    <cellStyle name="Notas 2 4 22" xfId="18685"/>
    <cellStyle name="Notas 2 4 3" xfId="13825"/>
    <cellStyle name="Notas 2 4 4" xfId="13826"/>
    <cellStyle name="Notas 2 4 5" xfId="18146"/>
    <cellStyle name="Notas 2 4 6" xfId="18137"/>
    <cellStyle name="Notas 2 4 7" xfId="18341"/>
    <cellStyle name="Notas 2 4 8" xfId="18132"/>
    <cellStyle name="Notas 2 4 9" xfId="18080"/>
    <cellStyle name="Notas 2 40" xfId="13827"/>
    <cellStyle name="Notas 2 41" xfId="14791"/>
    <cellStyle name="Notas 2 42" xfId="14854"/>
    <cellStyle name="Notas 2 42 2" xfId="18358"/>
    <cellStyle name="Notas 2 42 3" xfId="18609"/>
    <cellStyle name="Notas 2 43" xfId="17835"/>
    <cellStyle name="Notas 2 43 2" xfId="18449"/>
    <cellStyle name="Notas 2 44" xfId="16562"/>
    <cellStyle name="Notas 2 44 2" xfId="18425"/>
    <cellStyle name="Notas 2 45" xfId="15089"/>
    <cellStyle name="Notas 2 46" xfId="18310"/>
    <cellStyle name="Notas 2 47" xfId="18226"/>
    <cellStyle name="Notas 2 48" xfId="18100"/>
    <cellStyle name="Notas 2 49" xfId="17849"/>
    <cellStyle name="Notas 2 5" xfId="214"/>
    <cellStyle name="Notas 2 5 10" xfId="18317"/>
    <cellStyle name="Notas 2 5 11" xfId="18444"/>
    <cellStyle name="Notas 2 5 12" xfId="18157"/>
    <cellStyle name="Notas 2 5 13" xfId="18320"/>
    <cellStyle name="Notas 2 5 14" xfId="18428"/>
    <cellStyle name="Notas 2 5 15" xfId="15115"/>
    <cellStyle name="Notas 2 5 16" xfId="18538"/>
    <cellStyle name="Notas 2 5 17" xfId="18519"/>
    <cellStyle name="Notas 2 5 18" xfId="18496"/>
    <cellStyle name="Notas 2 5 19" xfId="18474"/>
    <cellStyle name="Notas 2 5 2" xfId="13829"/>
    <cellStyle name="Notas 2 5 20" xfId="18567"/>
    <cellStyle name="Notas 2 5 21" xfId="13828"/>
    <cellStyle name="Notas 2 5 22" xfId="18663"/>
    <cellStyle name="Notas 2 5 3" xfId="13830"/>
    <cellStyle name="Notas 2 5 4" xfId="13831"/>
    <cellStyle name="Notas 2 5 5" xfId="18190"/>
    <cellStyle name="Notas 2 5 6" xfId="15077"/>
    <cellStyle name="Notas 2 5 7" xfId="18096"/>
    <cellStyle name="Notas 2 5 8" xfId="15093"/>
    <cellStyle name="Notas 2 5 9" xfId="18181"/>
    <cellStyle name="Notas 2 50" xfId="18145"/>
    <cellStyle name="Notas 2 51" xfId="18124"/>
    <cellStyle name="Notas 2 52" xfId="18043"/>
    <cellStyle name="Notas 2 53" xfId="18155"/>
    <cellStyle name="Notas 2 54" xfId="18246"/>
    <cellStyle name="Notas 2 55" xfId="18418"/>
    <cellStyle name="Notas 2 56" xfId="18222"/>
    <cellStyle name="Notas 2 57" xfId="18072"/>
    <cellStyle name="Notas 2 58" xfId="18178"/>
    <cellStyle name="Notas 2 59" xfId="18577"/>
    <cellStyle name="Notas 2 6" xfId="193"/>
    <cellStyle name="Notas 2 6 10" xfId="18056"/>
    <cellStyle name="Notas 2 6 11" xfId="18081"/>
    <cellStyle name="Notas 2 6 12" xfId="18331"/>
    <cellStyle name="Notas 2 6 13" xfId="18111"/>
    <cellStyle name="Notas 2 6 14" xfId="18021"/>
    <cellStyle name="Notas 2 6 15" xfId="15140"/>
    <cellStyle name="Notas 2 6 16" xfId="18554"/>
    <cellStyle name="Notas 2 6 17" xfId="18591"/>
    <cellStyle name="Notas 2 6 18" xfId="18580"/>
    <cellStyle name="Notas 2 6 19" xfId="18575"/>
    <cellStyle name="Notas 2 6 2" xfId="13833"/>
    <cellStyle name="Notas 2 6 20" xfId="18607"/>
    <cellStyle name="Notas 2 6 21" xfId="13832"/>
    <cellStyle name="Notas 2 6 22" xfId="18667"/>
    <cellStyle name="Notas 2 6 3" xfId="13834"/>
    <cellStyle name="Notas 2 6 4" xfId="13835"/>
    <cellStyle name="Notas 2 6 5" xfId="18173"/>
    <cellStyle name="Notas 2 6 6" xfId="18086"/>
    <cellStyle name="Notas 2 6 7" xfId="18125"/>
    <cellStyle name="Notas 2 6 8" xfId="18210"/>
    <cellStyle name="Notas 2 6 9" xfId="18046"/>
    <cellStyle name="Notas 2 60" xfId="18564"/>
    <cellStyle name="Notas 2 61" xfId="18599"/>
    <cellStyle name="Notas 2 62" xfId="18484"/>
    <cellStyle name="Notas 2 63" xfId="13757"/>
    <cellStyle name="Notas 2 64" xfId="18691"/>
    <cellStyle name="Notas 2 7" xfId="179"/>
    <cellStyle name="Notas 2 7 2" xfId="13837"/>
    <cellStyle name="Notas 2 7 3" xfId="13838"/>
    <cellStyle name="Notas 2 7 4" xfId="13839"/>
    <cellStyle name="Notas 2 7 5" xfId="13836"/>
    <cellStyle name="Notas 2 8" xfId="307"/>
    <cellStyle name="Notas 2 8 2" xfId="13841"/>
    <cellStyle name="Notas 2 8 3" xfId="13842"/>
    <cellStyle name="Notas 2 8 4" xfId="13843"/>
    <cellStyle name="Notas 2 8 5" xfId="13840"/>
    <cellStyle name="Notas 2 9" xfId="13844"/>
    <cellStyle name="Notas 2 9 2" xfId="13845"/>
    <cellStyle name="Notas 2 9 3" xfId="13846"/>
    <cellStyle name="Notas 2 9 4" xfId="13847"/>
    <cellStyle name="Notas 3" xfId="484"/>
    <cellStyle name="Notas 3 2" xfId="485"/>
    <cellStyle name="Notas 3 3" xfId="14902"/>
    <cellStyle name="Notas 3 4" xfId="13848"/>
    <cellStyle name="Notas 4" xfId="486"/>
    <cellStyle name="Notas 4 2" xfId="487"/>
    <cellStyle name="Notas 4 3" xfId="14903"/>
    <cellStyle name="Notas 4 4" xfId="13849"/>
    <cellStyle name="Notas 5" xfId="13850"/>
    <cellStyle name="Notas 6" xfId="13851"/>
    <cellStyle name="Notas 7" xfId="13852"/>
    <cellStyle name="Notas 8" xfId="13853"/>
    <cellStyle name="Note" xfId="129"/>
    <cellStyle name="Note 10" xfId="13855"/>
    <cellStyle name="Note 11" xfId="13856"/>
    <cellStyle name="Note 12" xfId="13857"/>
    <cellStyle name="Note 13" xfId="13858"/>
    <cellStyle name="Note 14" xfId="13859"/>
    <cellStyle name="Note 15" xfId="14855"/>
    <cellStyle name="Note 15 2" xfId="18359"/>
    <cellStyle name="Note 15 3" xfId="18610"/>
    <cellStyle name="Note 16" xfId="17834"/>
    <cellStyle name="Note 16 2" xfId="18448"/>
    <cellStyle name="Note 17" xfId="17566"/>
    <cellStyle name="Note 17 2" xfId="18440"/>
    <cellStyle name="Note 18" xfId="15081"/>
    <cellStyle name="Note 19" xfId="18314"/>
    <cellStyle name="Note 2" xfId="216"/>
    <cellStyle name="Note 2 10" xfId="18084"/>
    <cellStyle name="Note 2 11" xfId="18328"/>
    <cellStyle name="Note 2 12" xfId="18019"/>
    <cellStyle name="Note 2 13" xfId="18337"/>
    <cellStyle name="Note 2 14" xfId="18327"/>
    <cellStyle name="Note 2 15" xfId="18421"/>
    <cellStyle name="Note 2 16" xfId="15165"/>
    <cellStyle name="Note 2 17" xfId="18536"/>
    <cellStyle name="Note 2 18" xfId="18517"/>
    <cellStyle name="Note 2 19" xfId="18494"/>
    <cellStyle name="Note 2 2" xfId="15188"/>
    <cellStyle name="Note 2 2 2" xfId="18394"/>
    <cellStyle name="Note 2 20" xfId="18472"/>
    <cellStyle name="Note 2 21" xfId="18579"/>
    <cellStyle name="Note 2 22" xfId="13860"/>
    <cellStyle name="Note 2 23" xfId="18673"/>
    <cellStyle name="Note 2 3" xfId="15084"/>
    <cellStyle name="Note 2 3 2" xfId="18383"/>
    <cellStyle name="Note 2 4" xfId="15154"/>
    <cellStyle name="Note 2 5" xfId="18241"/>
    <cellStyle name="Note 2 6" xfId="18162"/>
    <cellStyle name="Note 2 7" xfId="18217"/>
    <cellStyle name="Note 2 8" xfId="18116"/>
    <cellStyle name="Note 2 9" xfId="18120"/>
    <cellStyle name="Note 20" xfId="15177"/>
    <cellStyle name="Note 21" xfId="18099"/>
    <cellStyle name="Note 22" xfId="18059"/>
    <cellStyle name="Note 23" xfId="18069"/>
    <cellStyle name="Note 24" xfId="18143"/>
    <cellStyle name="Note 25" xfId="18134"/>
    <cellStyle name="Note 26" xfId="18169"/>
    <cellStyle name="Note 27" xfId="15104"/>
    <cellStyle name="Note 28" xfId="18126"/>
    <cellStyle name="Note 29" xfId="18441"/>
    <cellStyle name="Note 3" xfId="209"/>
    <cellStyle name="Note 3 10" xfId="18381"/>
    <cellStyle name="Note 3 11" xfId="18423"/>
    <cellStyle name="Note 3 12" xfId="17730"/>
    <cellStyle name="Note 3 13" xfId="18543"/>
    <cellStyle name="Note 3 14" xfId="18524"/>
    <cellStyle name="Note 3 15" xfId="18501"/>
    <cellStyle name="Note 3 16" xfId="18478"/>
    <cellStyle name="Note 3 17" xfId="18507"/>
    <cellStyle name="Note 3 18" xfId="13861"/>
    <cellStyle name="Note 3 19" xfId="18683"/>
    <cellStyle name="Note 3 2" xfId="18214"/>
    <cellStyle name="Note 3 3" xfId="18117"/>
    <cellStyle name="Note 3 4" xfId="18213"/>
    <cellStyle name="Note 3 5" xfId="15131"/>
    <cellStyle name="Note 3 6" xfId="18219"/>
    <cellStyle name="Note 3 7" xfId="18263"/>
    <cellStyle name="Note 3 8" xfId="18025"/>
    <cellStyle name="Note 3 9" xfId="18063"/>
    <cellStyle name="Note 30" xfId="18144"/>
    <cellStyle name="Note 31" xfId="18235"/>
    <cellStyle name="Note 32" xfId="18605"/>
    <cellStyle name="Note 33" xfId="18556"/>
    <cellStyle name="Note 34" xfId="18548"/>
    <cellStyle name="Note 35" xfId="18589"/>
    <cellStyle name="Note 36" xfId="13854"/>
    <cellStyle name="Note 37" xfId="18624"/>
    <cellStyle name="Note 4" xfId="219"/>
    <cellStyle name="Note 4 10" xfId="18309"/>
    <cellStyle name="Note 4 11" xfId="18429"/>
    <cellStyle name="Note 4 12" xfId="15163"/>
    <cellStyle name="Note 4 13" xfId="18533"/>
    <cellStyle name="Note 4 14" xfId="18514"/>
    <cellStyle name="Note 4 15" xfId="18491"/>
    <cellStyle name="Note 4 16" xfId="18469"/>
    <cellStyle name="Note 4 17" xfId="18595"/>
    <cellStyle name="Note 4 18" xfId="13862"/>
    <cellStyle name="Note 4 19" xfId="18686"/>
    <cellStyle name="Note 4 2" xfId="15162"/>
    <cellStyle name="Note 4 3" xfId="18053"/>
    <cellStyle name="Note 4 4" xfId="18112"/>
    <cellStyle name="Note 4 5" xfId="18247"/>
    <cellStyle name="Note 4 6" xfId="18114"/>
    <cellStyle name="Note 4 7" xfId="18431"/>
    <cellStyle name="Note 4 8" xfId="18433"/>
    <cellStyle name="Note 4 9" xfId="18058"/>
    <cellStyle name="Note 5" xfId="206"/>
    <cellStyle name="Note 5 10" xfId="18340"/>
    <cellStyle name="Note 5 11" xfId="18434"/>
    <cellStyle name="Note 5 12" xfId="18010"/>
    <cellStyle name="Note 5 13" xfId="18544"/>
    <cellStyle name="Note 5 14" xfId="18527"/>
    <cellStyle name="Note 5 15" xfId="18504"/>
    <cellStyle name="Note 5 16" xfId="18481"/>
    <cellStyle name="Note 5 17" xfId="18563"/>
    <cellStyle name="Note 5 18" xfId="13863"/>
    <cellStyle name="Note 5 19" xfId="18671"/>
    <cellStyle name="Note 5 2" xfId="18439"/>
    <cellStyle name="Note 5 3" xfId="15158"/>
    <cellStyle name="Note 5 4" xfId="18077"/>
    <cellStyle name="Note 5 5" xfId="18333"/>
    <cellStyle name="Note 5 6" xfId="18075"/>
    <cellStyle name="Note 5 7" xfId="18293"/>
    <cellStyle name="Note 5 8" xfId="18028"/>
    <cellStyle name="Note 5 9" xfId="18262"/>
    <cellStyle name="Note 6" xfId="194"/>
    <cellStyle name="Note 6 10" xfId="18109"/>
    <cellStyle name="Note 6 11" xfId="18179"/>
    <cellStyle name="Note 6 12" xfId="18405"/>
    <cellStyle name="Note 6 13" xfId="18553"/>
    <cellStyle name="Note 6 14" xfId="18592"/>
    <cellStyle name="Note 6 15" xfId="18571"/>
    <cellStyle name="Note 6 16" xfId="18576"/>
    <cellStyle name="Note 6 17" xfId="18555"/>
    <cellStyle name="Note 6 18" xfId="13864"/>
    <cellStyle name="Note 6 19" xfId="18629"/>
    <cellStyle name="Note 6 2" xfId="18243"/>
    <cellStyle name="Note 6 3" xfId="18174"/>
    <cellStyle name="Note 6 4" xfId="18042"/>
    <cellStyle name="Note 6 5" xfId="18189"/>
    <cellStyle name="Note 6 6" xfId="18199"/>
    <cellStyle name="Note 6 7" xfId="18336"/>
    <cellStyle name="Note 6 8" xfId="18074"/>
    <cellStyle name="Note 6 9" xfId="18015"/>
    <cellStyle name="Note 7" xfId="180"/>
    <cellStyle name="Note 7 2" xfId="13865"/>
    <cellStyle name="Note 8" xfId="13866"/>
    <cellStyle name="Note 9" xfId="13867"/>
    <cellStyle name="Notes" xfId="13868"/>
    <cellStyle name="Nuevo" xfId="13869"/>
    <cellStyle name="Number" xfId="13870"/>
    <cellStyle name="Number (2dp)" xfId="13871"/>
    <cellStyle name="Number_00_Red" xfId="13872"/>
    <cellStyle name="Œ…‹æØ‚è [0.00]_!!!GO" xfId="13873"/>
    <cellStyle name="Œ…‹æØ‚è_!!!GO" xfId="13874"/>
    <cellStyle name="OTöüda_laroux" xfId="13875"/>
    <cellStyle name="Output" xfId="229"/>
    <cellStyle name="Output 10" xfId="18202"/>
    <cellStyle name="Output 11" xfId="18223"/>
    <cellStyle name="Output 12" xfId="18070"/>
    <cellStyle name="Output 13" xfId="18167"/>
    <cellStyle name="Output 14" xfId="18076"/>
    <cellStyle name="Output 15" xfId="15175"/>
    <cellStyle name="Output 16" xfId="18044"/>
    <cellStyle name="Output 17" xfId="18422"/>
    <cellStyle name="Output 18" xfId="15095"/>
    <cellStyle name="Output 19" xfId="18068"/>
    <cellStyle name="Output 2" xfId="217"/>
    <cellStyle name="Output 2 10" xfId="18047"/>
    <cellStyle name="Output 2 11" xfId="18412"/>
    <cellStyle name="Output 2 12" xfId="18424"/>
    <cellStyle name="Output 2 13" xfId="18106"/>
    <cellStyle name="Output 2 14" xfId="18283"/>
    <cellStyle name="Output 2 15" xfId="18410"/>
    <cellStyle name="Output 2 16" xfId="15171"/>
    <cellStyle name="Output 2 17" xfId="18535"/>
    <cellStyle name="Output 2 18" xfId="18516"/>
    <cellStyle name="Output 2 19" xfId="18493"/>
    <cellStyle name="Output 2 2" xfId="15193"/>
    <cellStyle name="Output 2 2 2" xfId="18398"/>
    <cellStyle name="Output 2 20" xfId="18471"/>
    <cellStyle name="Output 2 21" xfId="18601"/>
    <cellStyle name="Output 2 22" xfId="13877"/>
    <cellStyle name="Output 2 23" xfId="18674"/>
    <cellStyle name="Output 2 3" xfId="15088"/>
    <cellStyle name="Output 2 4" xfId="15121"/>
    <cellStyle name="Output 2 4 2" xfId="18390"/>
    <cellStyle name="Output 2 5" xfId="18237"/>
    <cellStyle name="Output 2 6" xfId="18185"/>
    <cellStyle name="Output 2 7" xfId="15159"/>
    <cellStyle name="Output 2 8" xfId="18101"/>
    <cellStyle name="Output 2 9" xfId="18119"/>
    <cellStyle name="Output 20" xfId="18578"/>
    <cellStyle name="Output 21" xfId="18551"/>
    <cellStyle name="Output 22" xfId="18586"/>
    <cellStyle name="Output 23" xfId="18572"/>
    <cellStyle name="Output 24" xfId="13876"/>
    <cellStyle name="Output 25" xfId="18628"/>
    <cellStyle name="Output 3" xfId="208"/>
    <cellStyle name="Output 3 10" xfId="18244"/>
    <cellStyle name="Output 3 11" xfId="18280"/>
    <cellStyle name="Output 3 12" xfId="18026"/>
    <cellStyle name="Output 3 13" xfId="17850"/>
    <cellStyle name="Output 3 14" xfId="18282"/>
    <cellStyle name="Output 3 15" xfId="18443"/>
    <cellStyle name="Output 3 16" xfId="17841"/>
    <cellStyle name="Output 3 17" xfId="18611"/>
    <cellStyle name="Output 3 18" xfId="18525"/>
    <cellStyle name="Output 3 19" xfId="18502"/>
    <cellStyle name="Output 3 2" xfId="15187"/>
    <cellStyle name="Output 3 2 2" xfId="18393"/>
    <cellStyle name="Output 3 20" xfId="18479"/>
    <cellStyle name="Output 3 21" xfId="18539"/>
    <cellStyle name="Output 3 22" xfId="18682"/>
    <cellStyle name="Output 3 3" xfId="15083"/>
    <cellStyle name="Output 3 4" xfId="17836"/>
    <cellStyle name="Output 3 4 2" xfId="18450"/>
    <cellStyle name="Output 3 5" xfId="15178"/>
    <cellStyle name="Output 3 6" xfId="18215"/>
    <cellStyle name="Output 3 7" xfId="15118"/>
    <cellStyle name="Output 3 8" xfId="18160"/>
    <cellStyle name="Output 3 9" xfId="18115"/>
    <cellStyle name="Output 4" xfId="220"/>
    <cellStyle name="Output 4 10" xfId="18055"/>
    <cellStyle name="Output 4 11" xfId="18456"/>
    <cellStyle name="Output 4 12" xfId="18417"/>
    <cellStyle name="Output 4 13" xfId="15153"/>
    <cellStyle name="Output 4 14" xfId="18532"/>
    <cellStyle name="Output 4 15" xfId="18513"/>
    <cellStyle name="Output 4 16" xfId="18490"/>
    <cellStyle name="Output 4 17" xfId="18468"/>
    <cellStyle name="Output 4 18" xfId="18461"/>
    <cellStyle name="Output 4 19" xfId="18687"/>
    <cellStyle name="Output 4 2" xfId="18447"/>
    <cellStyle name="Output 4 3" xfId="18232"/>
    <cellStyle name="Output 4 4" xfId="18138"/>
    <cellStyle name="Output 4 5" xfId="18194"/>
    <cellStyle name="Output 4 6" xfId="18201"/>
    <cellStyle name="Output 4 7" xfId="18195"/>
    <cellStyle name="Output 4 8" xfId="18419"/>
    <cellStyle name="Output 4 9" xfId="18415"/>
    <cellStyle name="Output 5" xfId="205"/>
    <cellStyle name="Output 5 10" xfId="18260"/>
    <cellStyle name="Output 5 11" xfId="18426"/>
    <cellStyle name="Output 5 12" xfId="18455"/>
    <cellStyle name="Output 5 13" xfId="18545"/>
    <cellStyle name="Output 5 14" xfId="18528"/>
    <cellStyle name="Output 5 15" xfId="18505"/>
    <cellStyle name="Output 5 16" xfId="18482"/>
    <cellStyle name="Output 5 17" xfId="18570"/>
    <cellStyle name="Output 5 18" xfId="18660"/>
    <cellStyle name="Output 5 2" xfId="18136"/>
    <cellStyle name="Output 5 3" xfId="18098"/>
    <cellStyle name="Output 5 4" xfId="18108"/>
    <cellStyle name="Output 5 5" xfId="18191"/>
    <cellStyle name="Output 5 6" xfId="18113"/>
    <cellStyle name="Output 5 7" xfId="18256"/>
    <cellStyle name="Output 5 8" xfId="18029"/>
    <cellStyle name="Output 5 9" xfId="18242"/>
    <cellStyle name="Output 6" xfId="195"/>
    <cellStyle name="Output 6 10" xfId="18442"/>
    <cellStyle name="Output 6 11" xfId="18186"/>
    <cellStyle name="Output 6 12" xfId="18014"/>
    <cellStyle name="Output 6 13" xfId="18458"/>
    <cellStyle name="Output 6 14" xfId="18552"/>
    <cellStyle name="Output 6 15" xfId="18593"/>
    <cellStyle name="Output 6 16" xfId="18558"/>
    <cellStyle name="Output 6 17" xfId="18603"/>
    <cellStyle name="Output 6 18" xfId="18574"/>
    <cellStyle name="Output 6 19" xfId="18668"/>
    <cellStyle name="Output 6 2" xfId="18387"/>
    <cellStyle name="Output 6 3" xfId="18154"/>
    <cellStyle name="Output 6 4" xfId="18122"/>
    <cellStyle name="Output 6 5" xfId="18233"/>
    <cellStyle name="Output 6 6" xfId="18051"/>
    <cellStyle name="Output 6 7" xfId="18211"/>
    <cellStyle name="Output 6 8" xfId="18049"/>
    <cellStyle name="Output 6 9" xfId="18234"/>
    <cellStyle name="Output 7" xfId="181"/>
    <cellStyle name="Output 7 2" xfId="18316"/>
    <cellStyle name="Output 8" xfId="18227"/>
    <cellStyle name="Output 9" xfId="18175"/>
    <cellStyle name="Output Amounts" xfId="13878"/>
    <cellStyle name="Output Amounts 2" xfId="13879"/>
    <cellStyle name="Output Amounts 3" xfId="13880"/>
    <cellStyle name="Output Amounts 4" xfId="13881"/>
    <cellStyle name="Output Column Headings" xfId="13882"/>
    <cellStyle name="Output Line Items" xfId="13883"/>
    <cellStyle name="Output Report Heading" xfId="13884"/>
    <cellStyle name="Output Report Title" xfId="13885"/>
    <cellStyle name="OUTPUT TEMPORARY" xfId="13886"/>
    <cellStyle name="P&amp;OBodyMonthAct" xfId="13887"/>
    <cellStyle name="P&amp;OBodyYTDAct" xfId="13888"/>
    <cellStyle name="Page Number" xfId="13889"/>
    <cellStyle name="paint" xfId="13890"/>
    <cellStyle name="pcent" xfId="13891"/>
    <cellStyle name="pcent 2" xfId="13892"/>
    <cellStyle name="PE 386 software" xfId="13893"/>
    <cellStyle name="per.style" xfId="13894"/>
    <cellStyle name="Percen - Modelo1" xfId="13895"/>
    <cellStyle name="Percen - Modelo2" xfId="13896"/>
    <cellStyle name="Percent (0)" xfId="13897"/>
    <cellStyle name="Percent (0.0)" xfId="13898"/>
    <cellStyle name="Percent [0]" xfId="13899"/>
    <cellStyle name="Percent [00]" xfId="13900"/>
    <cellStyle name="Percent [2]" xfId="13901"/>
    <cellStyle name="Percent [2] 2" xfId="13902"/>
    <cellStyle name="Percent [2] 3" xfId="13903"/>
    <cellStyle name="Percent [2] 4" xfId="13904"/>
    <cellStyle name="Percent [2] 5" xfId="13905"/>
    <cellStyle name="Percent 0" xfId="13906"/>
    <cellStyle name="Percent 2" xfId="13907"/>
    <cellStyle name="Percent 2 10" xfId="13908"/>
    <cellStyle name="Percent 2 10 2" xfId="13909"/>
    <cellStyle name="Percent 2 11" xfId="13910"/>
    <cellStyle name="Percent 2 12" xfId="13911"/>
    <cellStyle name="Percent 2 13" xfId="13912"/>
    <cellStyle name="Percent 2 14" xfId="13913"/>
    <cellStyle name="Percent 2 15" xfId="13914"/>
    <cellStyle name="Percent 2 16" xfId="13915"/>
    <cellStyle name="Percent 2 17" xfId="13916"/>
    <cellStyle name="Percent 2 18" xfId="13917"/>
    <cellStyle name="Percent 2 19" xfId="13918"/>
    <cellStyle name="Percent 2 2" xfId="13919"/>
    <cellStyle name="Percent 2 20" xfId="13920"/>
    <cellStyle name="Percent 2 21" xfId="13921"/>
    <cellStyle name="Percent 2 22" xfId="13922"/>
    <cellStyle name="Percent 2 23" xfId="13923"/>
    <cellStyle name="Percent 2 24" xfId="13924"/>
    <cellStyle name="Percent 2 25" xfId="13925"/>
    <cellStyle name="Percent 2 26" xfId="13926"/>
    <cellStyle name="Percent 2 27" xfId="13927"/>
    <cellStyle name="Percent 2 28" xfId="13928"/>
    <cellStyle name="Percent 2 29" xfId="13929"/>
    <cellStyle name="Percent 2 3" xfId="13930"/>
    <cellStyle name="Percent 2 30" xfId="13931"/>
    <cellStyle name="Percent 2 31" xfId="13932"/>
    <cellStyle name="Percent 2 32" xfId="13933"/>
    <cellStyle name="Percent 2 33" xfId="13934"/>
    <cellStyle name="Percent 2 34" xfId="13935"/>
    <cellStyle name="Percent 2 4" xfId="13936"/>
    <cellStyle name="Percent 2 5" xfId="13937"/>
    <cellStyle name="Percent 2 6" xfId="13938"/>
    <cellStyle name="Percent 2 7" xfId="13939"/>
    <cellStyle name="Percent 2 8" xfId="13940"/>
    <cellStyle name="Percent 2 9" xfId="13941"/>
    <cellStyle name="Percent 3" xfId="13942"/>
    <cellStyle name="Percent 3 2" xfId="13943"/>
    <cellStyle name="Percent 4" xfId="13944"/>
    <cellStyle name="Percent 5" xfId="13945"/>
    <cellStyle name="Percent 6" xfId="13946"/>
    <cellStyle name="Percent*" xfId="13947"/>
    <cellStyle name="Percent-0.0%" xfId="13948"/>
    <cellStyle name="percentage" xfId="13949"/>
    <cellStyle name="Percentage (2dp)" xfId="13950"/>
    <cellStyle name="PERCENTAGE_RDJ-Preliminar31.10.08" xfId="13951"/>
    <cellStyle name="Percent-no dec" xfId="13952"/>
    <cellStyle name="Percentual" xfId="13953"/>
    <cellStyle name="Pilkku_SHEET4A.XLS" xfId="13954"/>
    <cellStyle name="PillarData" xfId="13955"/>
    <cellStyle name="PillarHeading" xfId="13956"/>
    <cellStyle name="PillarText" xfId="13957"/>
    <cellStyle name="PillarTotal" xfId="13958"/>
    <cellStyle name="PlainDollar" xfId="13959"/>
    <cellStyle name="PlainDollarBoldwBorders" xfId="13960"/>
    <cellStyle name="PlainDollardBLUndLine" xfId="13961"/>
    <cellStyle name="PlainDollarSS" xfId="13962"/>
    <cellStyle name="PlainDollarUndLine" xfId="13963"/>
    <cellStyle name="PLAN1" xfId="13964"/>
    <cellStyle name="Ponto" xfId="13965"/>
    <cellStyle name="Porcentaje 10" xfId="13966"/>
    <cellStyle name="Porcentaje 11" xfId="15111"/>
    <cellStyle name="Porcentaje 12" xfId="15182"/>
    <cellStyle name="Porcentaje 2" xfId="12"/>
    <cellStyle name="Porcentaje 2 2" xfId="13967"/>
    <cellStyle name="Porcentaje 3" xfId="148"/>
    <cellStyle name="Porcentaje 3 10" xfId="18617"/>
    <cellStyle name="Porcentaje 3 11" xfId="13968"/>
    <cellStyle name="Porcentaje 3 2" xfId="173"/>
    <cellStyle name="Porcentaje 3 2 2" xfId="17673"/>
    <cellStyle name="Porcentaje 3 2 2 2" xfId="17498"/>
    <cellStyle name="Porcentaje 3 2 2 2 2" xfId="17211"/>
    <cellStyle name="Porcentaje 3 2 2 2 2 2" xfId="16581"/>
    <cellStyle name="Porcentaje 3 2 2 2 2 2 2" xfId="15208"/>
    <cellStyle name="Porcentaje 3 2 2 2 2 3" xfId="15904"/>
    <cellStyle name="Porcentaje 3 2 2 2 3" xfId="17859"/>
    <cellStyle name="Porcentaje 3 2 2 2 3 2" xfId="15554"/>
    <cellStyle name="Porcentaje 3 2 2 2 4" xfId="16253"/>
    <cellStyle name="Porcentaje 3 2 2 3" xfId="17333"/>
    <cellStyle name="Porcentaje 3 2 2 3 2" xfId="16744"/>
    <cellStyle name="Porcentaje 3 2 2 3 2 2" xfId="15381"/>
    <cellStyle name="Porcentaje 3 2 2 3 3" xfId="16079"/>
    <cellStyle name="Porcentaje 3 2 2 4" xfId="17065"/>
    <cellStyle name="Porcentaje 3 2 2 4 2" xfId="15729"/>
    <cellStyle name="Porcentaje 3 2 2 5" xfId="16422"/>
    <cellStyle name="Porcentaje 3 2 3" xfId="17586"/>
    <cellStyle name="Porcentaje 3 2 3 2" xfId="17939"/>
    <cellStyle name="Porcentaje 3 2 3 2 2" xfId="16667"/>
    <cellStyle name="Porcentaje 3 2 3 2 2 2" xfId="15294"/>
    <cellStyle name="Porcentaje 3 2 3 2 3" xfId="15992"/>
    <cellStyle name="Porcentaje 3 2 3 3" xfId="16990"/>
    <cellStyle name="Porcentaje 3 2 3 3 2" xfId="15642"/>
    <cellStyle name="Porcentaje 3 2 3 4" xfId="16337"/>
    <cellStyle name="Porcentaje 3 2 4" xfId="17413"/>
    <cellStyle name="Porcentaje 3 2 4 2" xfId="16829"/>
    <cellStyle name="Porcentaje 3 2 4 2 2" xfId="15468"/>
    <cellStyle name="Porcentaje 3 2 4 3" xfId="16166"/>
    <cellStyle name="Porcentaje 3 2 5" xfId="17140"/>
    <cellStyle name="Porcentaje 3 2 5 2" xfId="15817"/>
    <cellStyle name="Porcentaje 3 2 6" xfId="16495"/>
    <cellStyle name="Porcentaje 3 2 7" xfId="17758"/>
    <cellStyle name="Porcentaje 3 2 8" xfId="13969"/>
    <cellStyle name="Porcentaje 3 3" xfId="17715"/>
    <cellStyle name="Porcentaje 3 3 2" xfId="17542"/>
    <cellStyle name="Porcentaje 3 3 2 2" xfId="14940"/>
    <cellStyle name="Porcentaje 3 3 2 2 2" xfId="16625"/>
    <cellStyle name="Porcentaje 3 3 2 2 2 2" xfId="15250"/>
    <cellStyle name="Porcentaje 3 3 2 2 3" xfId="15948"/>
    <cellStyle name="Porcentaje 3 3 2 3" xfId="16947"/>
    <cellStyle name="Porcentaje 3 3 2 3 2" xfId="15598"/>
    <cellStyle name="Porcentaje 3 3 2 4" xfId="16295"/>
    <cellStyle name="Porcentaje 3 3 3" xfId="17370"/>
    <cellStyle name="Porcentaje 3 3 3 2" xfId="16786"/>
    <cellStyle name="Porcentaje 3 3 3 2 2" xfId="15425"/>
    <cellStyle name="Porcentaje 3 3 3 3" xfId="16123"/>
    <cellStyle name="Porcentaje 3 3 4" xfId="17100"/>
    <cellStyle name="Porcentaje 3 3 4 2" xfId="15773"/>
    <cellStyle name="Porcentaje 3 3 5" xfId="16463"/>
    <cellStyle name="Porcentaje 3 4" xfId="17629"/>
    <cellStyle name="Porcentaje 3 4 2" xfId="17911"/>
    <cellStyle name="Porcentaje 3 4 2 2" xfId="16706"/>
    <cellStyle name="Porcentaje 3 4 2 2 2" xfId="15338"/>
    <cellStyle name="Porcentaje 3 4 2 3" xfId="16035"/>
    <cellStyle name="Porcentaje 3 4 3" xfId="17031"/>
    <cellStyle name="Porcentaje 3 4 3 2" xfId="15686"/>
    <cellStyle name="Porcentaje 3 4 4" xfId="16378"/>
    <cellStyle name="Porcentaje 3 5" xfId="17457"/>
    <cellStyle name="Porcentaje 3 5 2" xfId="16873"/>
    <cellStyle name="Porcentaje 3 5 2 2" xfId="15512"/>
    <cellStyle name="Porcentaje 3 5 3" xfId="16210"/>
    <cellStyle name="Porcentaje 3 6" xfId="17180"/>
    <cellStyle name="Porcentaje 3 6 2" xfId="15860"/>
    <cellStyle name="Porcentaje 3 7" xfId="16538"/>
    <cellStyle name="Porcentaje 3 8" xfId="17798"/>
    <cellStyle name="Porcentaje 3 9" xfId="18057"/>
    <cellStyle name="Porcentaje 4" xfId="13970"/>
    <cellStyle name="Porcentaje 4 2" xfId="17791"/>
    <cellStyle name="Porcentaje 5" xfId="13971"/>
    <cellStyle name="Porcentaje 5 2" xfId="17750"/>
    <cellStyle name="Porcentaje 6" xfId="13972"/>
    <cellStyle name="Porcentaje 6 2" xfId="17665"/>
    <cellStyle name="Porcentaje 7" xfId="13973"/>
    <cellStyle name="Porcentaje 7 2" xfId="17490"/>
    <cellStyle name="Porcentaje 8" xfId="13974"/>
    <cellStyle name="Porcentaje 8 2" xfId="17207"/>
    <cellStyle name="Porcentaje 9" xfId="13975"/>
    <cellStyle name="Porcentual 2" xfId="130"/>
    <cellStyle name="Porcentual 2 10" xfId="13976"/>
    <cellStyle name="Porcentual 2 10 2" xfId="13977"/>
    <cellStyle name="Porcentual 2 10 3" xfId="13978"/>
    <cellStyle name="Porcentual 2 11" xfId="13979"/>
    <cellStyle name="Porcentual 2 11 2" xfId="13980"/>
    <cellStyle name="Porcentual 2 11 2 2" xfId="13981"/>
    <cellStyle name="Porcentual 2 11 2 3" xfId="13982"/>
    <cellStyle name="Porcentual 2 11 2 4" xfId="13983"/>
    <cellStyle name="Porcentual 2 11 3" xfId="13984"/>
    <cellStyle name="Porcentual 2 11 3 2" xfId="13985"/>
    <cellStyle name="Porcentual 2 11 3 3" xfId="13986"/>
    <cellStyle name="Porcentual 2 11 3 4" xfId="13987"/>
    <cellStyle name="Porcentual 2 12" xfId="13988"/>
    <cellStyle name="Porcentual 2 12 2" xfId="13989"/>
    <cellStyle name="Porcentual 2 12 3" xfId="13990"/>
    <cellStyle name="Porcentual 2 13" xfId="13991"/>
    <cellStyle name="Porcentual 2 13 10" xfId="13992"/>
    <cellStyle name="Porcentual 2 13 11" xfId="13993"/>
    <cellStyle name="Porcentual 2 13 12" xfId="13994"/>
    <cellStyle name="Porcentual 2 13 13" xfId="13995"/>
    <cellStyle name="Porcentual 2 13 14" xfId="13996"/>
    <cellStyle name="Porcentual 2 13 15" xfId="13997"/>
    <cellStyle name="Porcentual 2 13 16" xfId="13998"/>
    <cellStyle name="Porcentual 2 13 17" xfId="13999"/>
    <cellStyle name="Porcentual 2 13 18" xfId="14000"/>
    <cellStyle name="Porcentual 2 13 19" xfId="14001"/>
    <cellStyle name="Porcentual 2 13 2" xfId="14002"/>
    <cellStyle name="Porcentual 2 13 20" xfId="14003"/>
    <cellStyle name="Porcentual 2 13 21" xfId="14004"/>
    <cellStyle name="Porcentual 2 13 22" xfId="14005"/>
    <cellStyle name="Porcentual 2 13 23" xfId="14006"/>
    <cellStyle name="Porcentual 2 13 24" xfId="14007"/>
    <cellStyle name="Porcentual 2 13 25" xfId="14008"/>
    <cellStyle name="Porcentual 2 13 26" xfId="14009"/>
    <cellStyle name="Porcentual 2 13 27" xfId="14010"/>
    <cellStyle name="Porcentual 2 13 28" xfId="14011"/>
    <cellStyle name="Porcentual 2 13 29" xfId="14012"/>
    <cellStyle name="Porcentual 2 13 3" xfId="14013"/>
    <cellStyle name="Porcentual 2 13 30" xfId="14014"/>
    <cellStyle name="Porcentual 2 13 31" xfId="14015"/>
    <cellStyle name="Porcentual 2 13 32" xfId="14016"/>
    <cellStyle name="Porcentual 2 13 33" xfId="14017"/>
    <cellStyle name="Porcentual 2 13 34" xfId="14018"/>
    <cellStyle name="Porcentual 2 13 35" xfId="14019"/>
    <cellStyle name="Porcentual 2 13 36" xfId="14020"/>
    <cellStyle name="Porcentual 2 13 37" xfId="14021"/>
    <cellStyle name="Porcentual 2 13 38" xfId="14022"/>
    <cellStyle name="Porcentual 2 13 4" xfId="14023"/>
    <cellStyle name="Porcentual 2 13 5" xfId="14024"/>
    <cellStyle name="Porcentual 2 13 6" xfId="14025"/>
    <cellStyle name="Porcentual 2 13 7" xfId="14026"/>
    <cellStyle name="Porcentual 2 13 8" xfId="14027"/>
    <cellStyle name="Porcentual 2 13 9" xfId="14028"/>
    <cellStyle name="Porcentual 2 14" xfId="14029"/>
    <cellStyle name="Porcentual 2 15" xfId="14030"/>
    <cellStyle name="Porcentual 2 16" xfId="14031"/>
    <cellStyle name="Porcentual 2 17" xfId="14032"/>
    <cellStyle name="Porcentual 2 18" xfId="14033"/>
    <cellStyle name="Porcentual 2 19" xfId="14034"/>
    <cellStyle name="Porcentual 2 2" xfId="149"/>
    <cellStyle name="Porcentual 2 2 10" xfId="14036"/>
    <cellStyle name="Porcentual 2 2 10 2" xfId="14037"/>
    <cellStyle name="Porcentual 2 2 10 3" xfId="14038"/>
    <cellStyle name="Porcentual 2 2 11" xfId="14039"/>
    <cellStyle name="Porcentual 2 2 11 2" xfId="14040"/>
    <cellStyle name="Porcentual 2 2 11 3" xfId="14041"/>
    <cellStyle name="Porcentual 2 2 12" xfId="14042"/>
    <cellStyle name="Porcentual 2 2 12 2" xfId="14043"/>
    <cellStyle name="Porcentual 2 2 12 3" xfId="14044"/>
    <cellStyle name="Porcentual 2 2 13" xfId="14045"/>
    <cellStyle name="Porcentual 2 2 13 2" xfId="14046"/>
    <cellStyle name="Porcentual 2 2 13 3" xfId="14047"/>
    <cellStyle name="Porcentual 2 2 14" xfId="14048"/>
    <cellStyle name="Porcentual 2 2 14 2" xfId="14049"/>
    <cellStyle name="Porcentual 2 2 14 3" xfId="14050"/>
    <cellStyle name="Porcentual 2 2 15" xfId="14051"/>
    <cellStyle name="Porcentual 2 2 15 2" xfId="14052"/>
    <cellStyle name="Porcentual 2 2 15 3" xfId="14053"/>
    <cellStyle name="Porcentual 2 2 16" xfId="14054"/>
    <cellStyle name="Porcentual 2 2 16 2" xfId="14055"/>
    <cellStyle name="Porcentual 2 2 16 3" xfId="14056"/>
    <cellStyle name="Porcentual 2 2 17" xfId="14057"/>
    <cellStyle name="Porcentual 2 2 18" xfId="14058"/>
    <cellStyle name="Porcentual 2 2 19" xfId="14059"/>
    <cellStyle name="Porcentual 2 2 2" xfId="14060"/>
    <cellStyle name="Porcentual 2 2 2 10" xfId="14061"/>
    <cellStyle name="Porcentual 2 2 2 2" xfId="14062"/>
    <cellStyle name="Porcentual 2 2 2 2 10" xfId="14063"/>
    <cellStyle name="Porcentual 2 2 2 2 10 2" xfId="14064"/>
    <cellStyle name="Porcentual 2 2 2 2 10 3" xfId="14065"/>
    <cellStyle name="Porcentual 2 2 2 2 11" xfId="14066"/>
    <cellStyle name="Porcentual 2 2 2 2 11 2" xfId="14067"/>
    <cellStyle name="Porcentual 2 2 2 2 11 3" xfId="14068"/>
    <cellStyle name="Porcentual 2 2 2 2 12" xfId="14069"/>
    <cellStyle name="Porcentual 2 2 2 2 12 2" xfId="14070"/>
    <cellStyle name="Porcentual 2 2 2 2 12 3" xfId="14071"/>
    <cellStyle name="Porcentual 2 2 2 2 13" xfId="14072"/>
    <cellStyle name="Porcentual 2 2 2 2 13 2" xfId="14073"/>
    <cellStyle name="Porcentual 2 2 2 2 13 3" xfId="14074"/>
    <cellStyle name="Porcentual 2 2 2 2 14" xfId="14075"/>
    <cellStyle name="Porcentual 2 2 2 2 14 2" xfId="14076"/>
    <cellStyle name="Porcentual 2 2 2 2 14 3" xfId="14077"/>
    <cellStyle name="Porcentual 2 2 2 2 15" xfId="14078"/>
    <cellStyle name="Porcentual 2 2 2 2 15 2" xfId="14079"/>
    <cellStyle name="Porcentual 2 2 2 2 15 3" xfId="14080"/>
    <cellStyle name="Porcentual 2 2 2 2 16" xfId="14081"/>
    <cellStyle name="Porcentual 2 2 2 2 16 2" xfId="14082"/>
    <cellStyle name="Porcentual 2 2 2 2 16 3" xfId="14083"/>
    <cellStyle name="Porcentual 2 2 2 2 17" xfId="14084"/>
    <cellStyle name="Porcentual 2 2 2 2 18" xfId="14085"/>
    <cellStyle name="Porcentual 2 2 2 2 2" xfId="14086"/>
    <cellStyle name="Porcentual 2 2 2 2 2 2" xfId="14087"/>
    <cellStyle name="Porcentual 2 2 2 2 2 2 2" xfId="14088"/>
    <cellStyle name="Porcentual 2 2 2 2 2 2 3" xfId="14089"/>
    <cellStyle name="Porcentual 2 2 2 2 2 3" xfId="14090"/>
    <cellStyle name="Porcentual 2 2 2 2 2 3 2" xfId="14091"/>
    <cellStyle name="Porcentual 2 2 2 2 2 3 3" xfId="14092"/>
    <cellStyle name="Porcentual 2 2 2 2 2 4" xfId="14093"/>
    <cellStyle name="Porcentual 2 2 2 2 2 4 2" xfId="14094"/>
    <cellStyle name="Porcentual 2 2 2 2 2 4 3" xfId="14095"/>
    <cellStyle name="Porcentual 2 2 2 2 2 5" xfId="14096"/>
    <cellStyle name="Porcentual 2 2 2 2 2 5 2" xfId="14097"/>
    <cellStyle name="Porcentual 2 2 2 2 2 5 3" xfId="14098"/>
    <cellStyle name="Porcentual 2 2 2 2 2 6" xfId="14099"/>
    <cellStyle name="Porcentual 2 2 2 2 2 6 2" xfId="14100"/>
    <cellStyle name="Porcentual 2 2 2 2 2 6 3" xfId="14101"/>
    <cellStyle name="Porcentual 2 2 2 2 2 7" xfId="14102"/>
    <cellStyle name="Porcentual 2 2 2 2 2 7 2" xfId="14103"/>
    <cellStyle name="Porcentual 2 2 2 2 2 7 3" xfId="14104"/>
    <cellStyle name="Porcentual 2 2 2 2 2 8" xfId="14105"/>
    <cellStyle name="Porcentual 2 2 2 2 2 9" xfId="14106"/>
    <cellStyle name="Porcentual 2 2 2 2 3" xfId="14107"/>
    <cellStyle name="Porcentual 2 2 2 2 3 2" xfId="14108"/>
    <cellStyle name="Porcentual 2 2 2 2 3 3" xfId="14109"/>
    <cellStyle name="Porcentual 2 2 2 2 4" xfId="14110"/>
    <cellStyle name="Porcentual 2 2 2 2 4 2" xfId="14111"/>
    <cellStyle name="Porcentual 2 2 2 2 4 3" xfId="14112"/>
    <cellStyle name="Porcentual 2 2 2 2 5" xfId="14113"/>
    <cellStyle name="Porcentual 2 2 2 2 5 2" xfId="14114"/>
    <cellStyle name="Porcentual 2 2 2 2 5 3" xfId="14115"/>
    <cellStyle name="Porcentual 2 2 2 2 6" xfId="14116"/>
    <cellStyle name="Porcentual 2 2 2 2 6 2" xfId="14117"/>
    <cellStyle name="Porcentual 2 2 2 2 6 3" xfId="14118"/>
    <cellStyle name="Porcentual 2 2 2 2 7" xfId="14119"/>
    <cellStyle name="Porcentual 2 2 2 2 7 2" xfId="14120"/>
    <cellStyle name="Porcentual 2 2 2 2 7 3" xfId="14121"/>
    <cellStyle name="Porcentual 2 2 2 2 8" xfId="14122"/>
    <cellStyle name="Porcentual 2 2 2 2 8 2" xfId="14123"/>
    <cellStyle name="Porcentual 2 2 2 2 8 3" xfId="14124"/>
    <cellStyle name="Porcentual 2 2 2 2 9" xfId="14125"/>
    <cellStyle name="Porcentual 2 2 2 2 9 2" xfId="14126"/>
    <cellStyle name="Porcentual 2 2 2 2 9 3" xfId="14127"/>
    <cellStyle name="Porcentual 2 2 2 3" xfId="14128"/>
    <cellStyle name="Porcentual 2 2 2 3 2" xfId="14129"/>
    <cellStyle name="Porcentual 2 2 2 3 3" xfId="14130"/>
    <cellStyle name="Porcentual 2 2 2 4" xfId="14131"/>
    <cellStyle name="Porcentual 2 2 2 4 2" xfId="14132"/>
    <cellStyle name="Porcentual 2 2 2 4 3" xfId="14133"/>
    <cellStyle name="Porcentual 2 2 2 5" xfId="14134"/>
    <cellStyle name="Porcentual 2 2 2 5 2" xfId="14135"/>
    <cellStyle name="Porcentual 2 2 2 5 3" xfId="14136"/>
    <cellStyle name="Porcentual 2 2 2 6" xfId="14137"/>
    <cellStyle name="Porcentual 2 2 2 6 2" xfId="14138"/>
    <cellStyle name="Porcentual 2 2 2 6 3" xfId="14139"/>
    <cellStyle name="Porcentual 2 2 2 7" xfId="14140"/>
    <cellStyle name="Porcentual 2 2 2 7 2" xfId="14141"/>
    <cellStyle name="Porcentual 2 2 2 7 3" xfId="14142"/>
    <cellStyle name="Porcentual 2 2 2 8" xfId="14143"/>
    <cellStyle name="Porcentual 2 2 2 8 2" xfId="14144"/>
    <cellStyle name="Porcentual 2 2 2 8 3" xfId="14145"/>
    <cellStyle name="Porcentual 2 2 2 9" xfId="14146"/>
    <cellStyle name="Porcentual 2 2 20" xfId="14147"/>
    <cellStyle name="Porcentual 2 2 21" xfId="14148"/>
    <cellStyle name="Porcentual 2 2 22" xfId="14149"/>
    <cellStyle name="Porcentual 2 2 23" xfId="14810"/>
    <cellStyle name="Porcentual 2 2 24" xfId="18322"/>
    <cellStyle name="Porcentual 2 2 25" xfId="14035"/>
    <cellStyle name="Porcentual 2 2 3" xfId="14150"/>
    <cellStyle name="Porcentual 2 2 3 2" xfId="14151"/>
    <cellStyle name="Porcentual 2 2 3 2 2" xfId="14152"/>
    <cellStyle name="Porcentual 2 2 3 2 3" xfId="14153"/>
    <cellStyle name="Porcentual 2 2 3 3" xfId="14154"/>
    <cellStyle name="Porcentual 2 2 3 3 2" xfId="14155"/>
    <cellStyle name="Porcentual 2 2 3 3 3" xfId="14156"/>
    <cellStyle name="Porcentual 2 2 3 4" xfId="14157"/>
    <cellStyle name="Porcentual 2 2 3 4 2" xfId="14158"/>
    <cellStyle name="Porcentual 2 2 3 4 3" xfId="14159"/>
    <cellStyle name="Porcentual 2 2 3 5" xfId="14160"/>
    <cellStyle name="Porcentual 2 2 3 5 2" xfId="14161"/>
    <cellStyle name="Porcentual 2 2 3 5 3" xfId="14162"/>
    <cellStyle name="Porcentual 2 2 3 6" xfId="14163"/>
    <cellStyle name="Porcentual 2 2 3 6 2" xfId="14164"/>
    <cellStyle name="Porcentual 2 2 3 6 3" xfId="14165"/>
    <cellStyle name="Porcentual 2 2 3 7" xfId="14166"/>
    <cellStyle name="Porcentual 2 2 3 7 2" xfId="14167"/>
    <cellStyle name="Porcentual 2 2 3 7 3" xfId="14168"/>
    <cellStyle name="Porcentual 2 2 3 8" xfId="14169"/>
    <cellStyle name="Porcentual 2 2 3 9" xfId="14170"/>
    <cellStyle name="Porcentual 2 2 4" xfId="14171"/>
    <cellStyle name="Porcentual 2 2 4 2" xfId="14172"/>
    <cellStyle name="Porcentual 2 2 4 3" xfId="14173"/>
    <cellStyle name="Porcentual 2 2 5" xfId="14174"/>
    <cellStyle name="Porcentual 2 2 5 2" xfId="14175"/>
    <cellStyle name="Porcentual 2 2 5 3" xfId="14176"/>
    <cellStyle name="Porcentual 2 2 6" xfId="14177"/>
    <cellStyle name="Porcentual 2 2 6 2" xfId="14178"/>
    <cellStyle name="Porcentual 2 2 6 3" xfId="14179"/>
    <cellStyle name="Porcentual 2 2 7" xfId="14180"/>
    <cellStyle name="Porcentual 2 2 7 2" xfId="14181"/>
    <cellStyle name="Porcentual 2 2 7 3" xfId="14182"/>
    <cellStyle name="Porcentual 2 2 8" xfId="14183"/>
    <cellStyle name="Porcentual 2 2 8 2" xfId="14184"/>
    <cellStyle name="Porcentual 2 2 8 3" xfId="14185"/>
    <cellStyle name="Porcentual 2 2 9" xfId="14186"/>
    <cellStyle name="Porcentual 2 2 9 2" xfId="14187"/>
    <cellStyle name="Porcentual 2 2 9 3" xfId="14188"/>
    <cellStyle name="Porcentual 2 20" xfId="14189"/>
    <cellStyle name="Porcentual 2 3" xfId="14190"/>
    <cellStyle name="Porcentual 2 3 2" xfId="14191"/>
    <cellStyle name="Porcentual 2 3 3" xfId="14192"/>
    <cellStyle name="Porcentual 2 4" xfId="14193"/>
    <cellStyle name="Porcentual 2 4 2" xfId="14194"/>
    <cellStyle name="Porcentual 2 4 3" xfId="14195"/>
    <cellStyle name="Porcentual 2 5" xfId="14196"/>
    <cellStyle name="Porcentual 2 5 2" xfId="14197"/>
    <cellStyle name="Porcentual 2 5 3" xfId="14198"/>
    <cellStyle name="Porcentual 2 6" xfId="14199"/>
    <cellStyle name="Porcentual 2 6 2" xfId="14200"/>
    <cellStyle name="Porcentual 2 6 3" xfId="14201"/>
    <cellStyle name="Porcentual 2 7" xfId="14202"/>
    <cellStyle name="Porcentual 2 7 2" xfId="14203"/>
    <cellStyle name="Porcentual 2 7 3" xfId="14204"/>
    <cellStyle name="Porcentual 2 8" xfId="14205"/>
    <cellStyle name="Porcentual 2 8 2" xfId="14206"/>
    <cellStyle name="Porcentual 2 8 3" xfId="14207"/>
    <cellStyle name="Porcentual 2 9" xfId="14208"/>
    <cellStyle name="Porcentual 2 9 2" xfId="14209"/>
    <cellStyle name="Porcentual 2 9 3" xfId="14210"/>
    <cellStyle name="Porcentual 3" xfId="150"/>
    <cellStyle name="Porcentual 3 2" xfId="14211"/>
    <cellStyle name="Porcentual 3 2 2" xfId="14212"/>
    <cellStyle name="Porcentual 3 2 3" xfId="14213"/>
    <cellStyle name="Porcentual 3 2 4" xfId="14214"/>
    <cellStyle name="Porcentual 3 2 5" xfId="14215"/>
    <cellStyle name="Porcentual 3 2 6" xfId="14216"/>
    <cellStyle name="Porcentual 3 2 7" xfId="14217"/>
    <cellStyle name="Porcentual 3 2 8" xfId="14218"/>
    <cellStyle name="Porcentual 3 3" xfId="14219"/>
    <cellStyle name="Porcentual 3 3 2" xfId="14220"/>
    <cellStyle name="Porcentual 3 4" xfId="14221"/>
    <cellStyle name="Porcentual 3 5" xfId="18354"/>
    <cellStyle name="Porcentual 4 10" xfId="14222"/>
    <cellStyle name="Porcentual 4 10 2" xfId="14223"/>
    <cellStyle name="Porcentual 4 10 3" xfId="14224"/>
    <cellStyle name="Porcentual 4 11" xfId="14225"/>
    <cellStyle name="Porcentual 4 11 2" xfId="14226"/>
    <cellStyle name="Porcentual 4 11 3" xfId="14227"/>
    <cellStyle name="Porcentual 4 12" xfId="14228"/>
    <cellStyle name="Porcentual 4 12 2" xfId="14229"/>
    <cellStyle name="Porcentual 4 12 3" xfId="14230"/>
    <cellStyle name="Porcentual 4 13" xfId="14231"/>
    <cellStyle name="Porcentual 4 14" xfId="14232"/>
    <cellStyle name="Porcentual 4 15" xfId="14233"/>
    <cellStyle name="Porcentual 4 16" xfId="14234"/>
    <cellStyle name="Porcentual 4 17" xfId="14235"/>
    <cellStyle name="Porcentual 4 18" xfId="14236"/>
    <cellStyle name="Porcentual 4 2" xfId="14237"/>
    <cellStyle name="Porcentual 4 2 2" xfId="14238"/>
    <cellStyle name="Porcentual 4 2 3" xfId="14239"/>
    <cellStyle name="Porcentual 4 3" xfId="14240"/>
    <cellStyle name="Porcentual 4 3 2" xfId="14241"/>
    <cellStyle name="Porcentual 4 3 3" xfId="14242"/>
    <cellStyle name="Porcentual 4 4" xfId="14243"/>
    <cellStyle name="Porcentual 4 4 2" xfId="14244"/>
    <cellStyle name="Porcentual 4 4 3" xfId="14245"/>
    <cellStyle name="Porcentual 4 5" xfId="14246"/>
    <cellStyle name="Porcentual 4 5 2" xfId="14247"/>
    <cellStyle name="Porcentual 4 5 3" xfId="14248"/>
    <cellStyle name="Porcentual 4 6" xfId="14249"/>
    <cellStyle name="Porcentual 4 6 2" xfId="14250"/>
    <cellStyle name="Porcentual 4 6 3" xfId="14251"/>
    <cellStyle name="Porcentual 4 7" xfId="14252"/>
    <cellStyle name="Porcentual 4 7 2" xfId="14253"/>
    <cellStyle name="Porcentual 4 7 3" xfId="14254"/>
    <cellStyle name="Porcentual 4 8" xfId="14255"/>
    <cellStyle name="Porcentual 4 8 2" xfId="14256"/>
    <cellStyle name="Porcentual 4 8 3" xfId="14257"/>
    <cellStyle name="Porcentual 4 9" xfId="14258"/>
    <cellStyle name="Porcentual 4 9 2" xfId="14259"/>
    <cellStyle name="Porcentual 4 9 3" xfId="14260"/>
    <cellStyle name="Porcentual 5" xfId="14261"/>
    <cellStyle name="Porcentual 5 10" xfId="14262"/>
    <cellStyle name="Porcentual 5 11" xfId="14263"/>
    <cellStyle name="Porcentual 5 12" xfId="14264"/>
    <cellStyle name="Porcentual 5 13" xfId="14265"/>
    <cellStyle name="Porcentual 5 14" xfId="14266"/>
    <cellStyle name="Porcentual 5 2" xfId="14267"/>
    <cellStyle name="Porcentual 5 2 2" xfId="14268"/>
    <cellStyle name="Porcentual 5 3" xfId="14269"/>
    <cellStyle name="Porcentual 5 3 2" xfId="14270"/>
    <cellStyle name="Porcentual 5 4" xfId="14271"/>
    <cellStyle name="Porcentual 5 4 2" xfId="14272"/>
    <cellStyle name="Porcentual 5 5" xfId="14273"/>
    <cellStyle name="Porcentual 5 6" xfId="14274"/>
    <cellStyle name="Porcentual 5 7" xfId="14275"/>
    <cellStyle name="Porcentual 5 8" xfId="14276"/>
    <cellStyle name="Porcentual 5 9" xfId="14277"/>
    <cellStyle name="Porcentual 6" xfId="14278"/>
    <cellStyle name="Porcentual 6 2" xfId="14279"/>
    <cellStyle name="Porcentual 6 2 10" xfId="14280"/>
    <cellStyle name="Porcentual 6 2 11" xfId="14281"/>
    <cellStyle name="Porcentual 6 2 12" xfId="14282"/>
    <cellStyle name="Porcentual 6 2 13" xfId="14283"/>
    <cellStyle name="Porcentual 6 2 14" xfId="14284"/>
    <cellStyle name="Porcentual 6 2 15" xfId="14285"/>
    <cellStyle name="Porcentual 6 2 16" xfId="14286"/>
    <cellStyle name="Porcentual 6 2 17" xfId="14287"/>
    <cellStyle name="Porcentual 6 2 18" xfId="14288"/>
    <cellStyle name="Porcentual 6 2 19" xfId="14289"/>
    <cellStyle name="Porcentual 6 2 2" xfId="14290"/>
    <cellStyle name="Porcentual 6 2 20" xfId="14291"/>
    <cellStyle name="Porcentual 6 2 21" xfId="14292"/>
    <cellStyle name="Porcentual 6 2 22" xfId="14293"/>
    <cellStyle name="Porcentual 6 2 23" xfId="14294"/>
    <cellStyle name="Porcentual 6 2 24" xfId="14295"/>
    <cellStyle name="Porcentual 6 2 25" xfId="14296"/>
    <cellStyle name="Porcentual 6 2 26" xfId="14297"/>
    <cellStyle name="Porcentual 6 2 27" xfId="14298"/>
    <cellStyle name="Porcentual 6 2 28" xfId="14299"/>
    <cellStyle name="Porcentual 6 2 29" xfId="14300"/>
    <cellStyle name="Porcentual 6 2 3" xfId="14301"/>
    <cellStyle name="Porcentual 6 2 30" xfId="14302"/>
    <cellStyle name="Porcentual 6 2 31" xfId="14303"/>
    <cellStyle name="Porcentual 6 2 32" xfId="14304"/>
    <cellStyle name="Porcentual 6 2 33" xfId="14305"/>
    <cellStyle name="Porcentual 6 2 34" xfId="14306"/>
    <cellStyle name="Porcentual 6 2 35" xfId="14307"/>
    <cellStyle name="Porcentual 6 2 4" xfId="14308"/>
    <cellStyle name="Porcentual 6 2 5" xfId="14309"/>
    <cellStyle name="Porcentual 6 2 6" xfId="14310"/>
    <cellStyle name="Porcentual 6 2 7" xfId="14311"/>
    <cellStyle name="Porcentual 6 2 8" xfId="14312"/>
    <cellStyle name="Porcentual 6 2 9" xfId="14313"/>
    <cellStyle name="PrePop Currency (0)" xfId="14314"/>
    <cellStyle name="PrePop Currency (2)" xfId="14315"/>
    <cellStyle name="PrePop Units (0)" xfId="14316"/>
    <cellStyle name="PrePop Units (1)" xfId="14317"/>
    <cellStyle name="PrePop Units (2)" xfId="14318"/>
    <cellStyle name="pricing" xfId="14319"/>
    <cellStyle name="producto" xfId="14320"/>
    <cellStyle name="PSChar" xfId="14321"/>
    <cellStyle name="PSChar 2" xfId="14322"/>
    <cellStyle name="PSDate" xfId="14323"/>
    <cellStyle name="PSDec" xfId="14324"/>
    <cellStyle name="PSDec 2" xfId="14325"/>
    <cellStyle name="PSHeading" xfId="14326"/>
    <cellStyle name="PSInt" xfId="14327"/>
    <cellStyle name="PSInt 2" xfId="14328"/>
    <cellStyle name="PSSpacer" xfId="14329"/>
    <cellStyle name="Puntero" xfId="14330"/>
    <cellStyle name="Punto" xfId="14331"/>
    <cellStyle name="Punto0" xfId="14332"/>
    <cellStyle name="Punto0 - Modelo1" xfId="14333"/>
    <cellStyle name="Punto0 - Modelo3" xfId="14334"/>
    <cellStyle name="Punto0 2" xfId="14335"/>
    <cellStyle name="Punto0 3" xfId="14336"/>
    <cellStyle name="Punto0 4" xfId="14337"/>
    <cellStyle name="Punto0 5" xfId="14338"/>
    <cellStyle name="Punto0 6" xfId="14339"/>
    <cellStyle name="Punto0 7" xfId="14340"/>
    <cellStyle name="Punto0_~0022452" xfId="14341"/>
    <cellStyle name="Pyör. luku_SHEET4A.XLS" xfId="14342"/>
    <cellStyle name="Pyör. valuutta_SHEET4A.XLS" xfId="14343"/>
    <cellStyle name="QDF" xfId="14344"/>
    <cellStyle name="Recuadro" xfId="14345"/>
    <cellStyle name="Recuadro iz" xfId="14346"/>
    <cellStyle name="Red" xfId="14347"/>
    <cellStyle name="regstoresfromspecstores" xfId="14348"/>
    <cellStyle name="ReportTitlePrompt" xfId="14349"/>
    <cellStyle name="ReportTitleValue" xfId="14350"/>
    <cellStyle name="RevList" xfId="14351"/>
    <cellStyle name="RM" xfId="14352"/>
    <cellStyle name="robs" xfId="14353"/>
    <cellStyle name="Rótulo" xfId="14354"/>
    <cellStyle name="Row label" xfId="14355"/>
    <cellStyle name="Row label (indent)" xfId="14356"/>
    <cellStyle name="RowAcctAbovePrompt" xfId="14357"/>
    <cellStyle name="RowAcctSOBAbovePrompt" xfId="14358"/>
    <cellStyle name="RowAcctSOBValue" xfId="14359"/>
    <cellStyle name="RowAcctValue" xfId="14360"/>
    <cellStyle name="RowAttrAbovePrompt" xfId="14361"/>
    <cellStyle name="RowAttrValue" xfId="14362"/>
    <cellStyle name="RowColSetAbovePrompt" xfId="14363"/>
    <cellStyle name="RowColSetLeftPrompt" xfId="14364"/>
    <cellStyle name="RowColSetValue" xfId="14365"/>
    <cellStyle name="RowLeftPrompt" xfId="14366"/>
    <cellStyle name="Salida 2" xfId="14367"/>
    <cellStyle name="Salida 2 2" xfId="14368"/>
    <cellStyle name="Salida 2 3" xfId="14369"/>
    <cellStyle name="SampleUsingFormatMask" xfId="14370"/>
    <cellStyle name="SampleWithNoFormatMask" xfId="14371"/>
    <cellStyle name="SAPBEXaggData" xfId="14372"/>
    <cellStyle name="SAPBEXaggDataEmph" xfId="14373"/>
    <cellStyle name="SAPBEXaggItem" xfId="14374"/>
    <cellStyle name="SAPBEXaggItemX" xfId="14375"/>
    <cellStyle name="SAPBEXchaText" xfId="14376"/>
    <cellStyle name="SAPBEXexcBad7" xfId="14377"/>
    <cellStyle name="SAPBEXexcBad7 2" xfId="14378"/>
    <cellStyle name="SAPBEXexcBad8" xfId="14379"/>
    <cellStyle name="SAPBEXexcBad8 2" xfId="14380"/>
    <cellStyle name="SAPBEXexcBad9" xfId="14381"/>
    <cellStyle name="SAPBEXexcBad9 2" xfId="14382"/>
    <cellStyle name="SAPBEXexcCritical4" xfId="14383"/>
    <cellStyle name="SAPBEXexcCritical4 2" xfId="14384"/>
    <cellStyle name="SAPBEXexcCritical5" xfId="14385"/>
    <cellStyle name="SAPBEXexcCritical5 2" xfId="14386"/>
    <cellStyle name="SAPBEXexcCritical6" xfId="14387"/>
    <cellStyle name="SAPBEXexcCritical6 2" xfId="14388"/>
    <cellStyle name="SAPBEXexcGood1" xfId="14389"/>
    <cellStyle name="SAPBEXexcGood1 2" xfId="14390"/>
    <cellStyle name="SAPBEXexcGood2" xfId="14391"/>
    <cellStyle name="SAPBEXexcGood2 2" xfId="14392"/>
    <cellStyle name="SAPBEXexcGood3" xfId="14393"/>
    <cellStyle name="SAPBEXexcGood3 2" xfId="14394"/>
    <cellStyle name="SAPBEXfilterDrill" xfId="14395"/>
    <cellStyle name="SAPBEXfilterItem" xfId="14396"/>
    <cellStyle name="SAPBEXfilterItem 2" xfId="14397"/>
    <cellStyle name="SAPBEXfilterText" xfId="14398"/>
    <cellStyle name="SAPBEXformats" xfId="14399"/>
    <cellStyle name="SAPBEXformats 2" xfId="14400"/>
    <cellStyle name="SAPBEXheaderItem" xfId="14401"/>
    <cellStyle name="SAPBEXheaderItem 2" xfId="14402"/>
    <cellStyle name="SAPBEXheaderText" xfId="14403"/>
    <cellStyle name="SAPBEXheaderText 2" xfId="14404"/>
    <cellStyle name="SAPBEXHLevel0" xfId="14405"/>
    <cellStyle name="SAPBEXHLevel0 2" xfId="14406"/>
    <cellStyle name="SAPBEXHLevel0 3" xfId="14407"/>
    <cellStyle name="SAPBEXHLevel0 4" xfId="14408"/>
    <cellStyle name="SAPBEXHLevel0 5" xfId="14409"/>
    <cellStyle name="SAPBEXHLevel0X" xfId="14410"/>
    <cellStyle name="SAPBEXHLevel0X 2" xfId="14411"/>
    <cellStyle name="SAPBEXHLevel0X 3" xfId="14412"/>
    <cellStyle name="SAPBEXHLevel0X 4" xfId="14413"/>
    <cellStyle name="SAPBEXHLevel0X 5" xfId="14414"/>
    <cellStyle name="SAPBEXHLevel1" xfId="14415"/>
    <cellStyle name="SAPBEXHLevel1 2" xfId="14416"/>
    <cellStyle name="SAPBEXHLevel1 3" xfId="14417"/>
    <cellStyle name="SAPBEXHLevel1 4" xfId="14418"/>
    <cellStyle name="SAPBEXHLevel1 5" xfId="14419"/>
    <cellStyle name="SAPBEXHLevel1X" xfId="14420"/>
    <cellStyle name="SAPBEXHLevel1X 2" xfId="14421"/>
    <cellStyle name="SAPBEXHLevel1X 3" xfId="14422"/>
    <cellStyle name="SAPBEXHLevel1X 4" xfId="14423"/>
    <cellStyle name="SAPBEXHLevel1X 5" xfId="14424"/>
    <cellStyle name="SAPBEXHLevel2" xfId="14425"/>
    <cellStyle name="SAPBEXHLevel2 2" xfId="14426"/>
    <cellStyle name="SAPBEXHLevel2 3" xfId="14427"/>
    <cellStyle name="SAPBEXHLevel2 4" xfId="14428"/>
    <cellStyle name="SAPBEXHLevel2 5" xfId="14429"/>
    <cellStyle name="SAPBEXHLevel2X" xfId="14430"/>
    <cellStyle name="SAPBEXHLevel2X 2" xfId="14431"/>
    <cellStyle name="SAPBEXHLevel2X 3" xfId="14432"/>
    <cellStyle name="SAPBEXHLevel2X 4" xfId="14433"/>
    <cellStyle name="SAPBEXHLevel2X 5" xfId="14434"/>
    <cellStyle name="SAPBEXHLevel3" xfId="14435"/>
    <cellStyle name="SAPBEXHLevel3 2" xfId="14436"/>
    <cellStyle name="SAPBEXHLevel3 3" xfId="14437"/>
    <cellStyle name="SAPBEXHLevel3 4" xfId="14438"/>
    <cellStyle name="SAPBEXHLevel3 5" xfId="14439"/>
    <cellStyle name="SAPBEXHLevel3X" xfId="14440"/>
    <cellStyle name="SAPBEXHLevel3X 2" xfId="14441"/>
    <cellStyle name="SAPBEXHLevel3X 3" xfId="14442"/>
    <cellStyle name="SAPBEXHLevel3X 4" xfId="14443"/>
    <cellStyle name="SAPBEXHLevel3X 5" xfId="14444"/>
    <cellStyle name="SAPBEXresData" xfId="14445"/>
    <cellStyle name="SAPBEXresData 2" xfId="14446"/>
    <cellStyle name="SAPBEXresDataEmph" xfId="14447"/>
    <cellStyle name="SAPBEXresItem" xfId="14448"/>
    <cellStyle name="SAPBEXresItem 2" xfId="14449"/>
    <cellStyle name="SAPBEXresItemX" xfId="14450"/>
    <cellStyle name="SAPBEXresItemX 2" xfId="14451"/>
    <cellStyle name="SAPBEXstdData" xfId="14452"/>
    <cellStyle name="SAPBEXstdData 2" xfId="14453"/>
    <cellStyle name="SAPBEXstdDataEmph" xfId="14454"/>
    <cellStyle name="SAPBEXstdItem" xfId="14455"/>
    <cellStyle name="SAPBEXstdItem 2" xfId="14456"/>
    <cellStyle name="SAPBEXstdItemX" xfId="14457"/>
    <cellStyle name="SAPBEXstdItemX 2" xfId="14458"/>
    <cellStyle name="SAPBEXtitle" xfId="14459"/>
    <cellStyle name="SAPBEXundefined" xfId="14460"/>
    <cellStyle name="sbt2" xfId="14461"/>
    <cellStyle name="SCH1" xfId="14462"/>
    <cellStyle name="ScheduleHeading" xfId="14463"/>
    <cellStyle name="Section name" xfId="14464"/>
    <cellStyle name="Sep. milhar [0]" xfId="14465"/>
    <cellStyle name="Separador de m" xfId="14466"/>
    <cellStyle name="Separador de milhares [0]_IB06" xfId="14467"/>
    <cellStyle name="Separador de milhares_Abertura_Despesa_Nao_Operc" xfId="14468"/>
    <cellStyle name="shade" xfId="14469"/>
    <cellStyle name="SHADEDSTORES" xfId="14470"/>
    <cellStyle name="Share" xfId="14471"/>
    <cellStyle name="Single Accounting" xfId="14472"/>
    <cellStyle name="specstores" xfId="14473"/>
    <cellStyle name="Spreadsheet title" xfId="14474"/>
    <cellStyle name="Standaard_Financial Analysis Report1" xfId="14475"/>
    <cellStyle name="STANDARD" xfId="14476"/>
    <cellStyle name="Style 1" xfId="14477"/>
    <cellStyle name="Style 1 10" xfId="14478"/>
    <cellStyle name="Style 1 11" xfId="14479"/>
    <cellStyle name="Style 1 2" xfId="14480"/>
    <cellStyle name="Style 1 3" xfId="14481"/>
    <cellStyle name="Style 1 4" xfId="14482"/>
    <cellStyle name="Style 1 5" xfId="14483"/>
    <cellStyle name="Style 1 6" xfId="14484"/>
    <cellStyle name="Style 1 7" xfId="14485"/>
    <cellStyle name="Style 1 8" xfId="14486"/>
    <cellStyle name="Style 1 9" xfId="14487"/>
    <cellStyle name="Style 2" xfId="14488"/>
    <cellStyle name="Style 2 2" xfId="14489"/>
    <cellStyle name="Style 2 3" xfId="14490"/>
    <cellStyle name="Style 2 4" xfId="14491"/>
    <cellStyle name="Style 2 5" xfId="14492"/>
    <cellStyle name="Style 2 6" xfId="14493"/>
    <cellStyle name="Style 26" xfId="14494"/>
    <cellStyle name="Style 3" xfId="14495"/>
    <cellStyle name="STYLE1" xfId="14496"/>
    <cellStyle name="STYLE2" xfId="14497"/>
    <cellStyle name="StyleName1" xfId="14498"/>
    <cellStyle name="StyleName2" xfId="14499"/>
    <cellStyle name="StyleName3" xfId="14500"/>
    <cellStyle name="StyleName4" xfId="14501"/>
    <cellStyle name="StyleName5" xfId="14502"/>
    <cellStyle name="StyleName6" xfId="14503"/>
    <cellStyle name="StyleName7" xfId="14504"/>
    <cellStyle name="StyleName8" xfId="14505"/>
    <cellStyle name="subhead" xfId="14506"/>
    <cellStyle name="SubHeading" xfId="14507"/>
    <cellStyle name="subra" xfId="14508"/>
    <cellStyle name="subt1" xfId="14509"/>
    <cellStyle name="SubTitleHeads" xfId="14510"/>
    <cellStyle name="Subtotal" xfId="14511"/>
    <cellStyle name="Sub-total row" xfId="14512"/>
    <cellStyle name="Table finish row" xfId="14513"/>
    <cellStyle name="Table Head" xfId="14514"/>
    <cellStyle name="Table Head Aligned" xfId="14515"/>
    <cellStyle name="Table Head Blue" xfId="14516"/>
    <cellStyle name="Table Head Green" xfId="14517"/>
    <cellStyle name="Table shading" xfId="14518"/>
    <cellStyle name="Table Title" xfId="14519"/>
    <cellStyle name="Table unfinish row" xfId="14520"/>
    <cellStyle name="Table Units" xfId="14521"/>
    <cellStyle name="Table unshading" xfId="14522"/>
    <cellStyle name="taples Plaza" xfId="14523"/>
    <cellStyle name="Text" xfId="14524"/>
    <cellStyle name="Text Indent A" xfId="14525"/>
    <cellStyle name="Text Indent B" xfId="14526"/>
    <cellStyle name="Text Indent C" xfId="14527"/>
    <cellStyle name="Texto de advertencia" xfId="18666" builtinId="11" customBuiltin="1"/>
    <cellStyle name="Texto de advertencia 2" xfId="14528"/>
    <cellStyle name="Texto de advertencia 2 2" xfId="14529"/>
    <cellStyle name="Texto de advertencia 2 3" xfId="14530"/>
    <cellStyle name="Texto explicativo 2" xfId="14531"/>
    <cellStyle name="Texto explicativo 2 2" xfId="14532"/>
    <cellStyle name="Texto explicativo 2 3" xfId="14533"/>
    <cellStyle name="Þþþþþþþþþþþþþþ" xfId="14534"/>
    <cellStyle name="Times 10" xfId="14535"/>
    <cellStyle name="Times 12" xfId="14536"/>
    <cellStyle name="Times New Roman" xfId="14537"/>
    <cellStyle name="Title" xfId="131"/>
    <cellStyle name="Title 2" xfId="14539"/>
    <cellStyle name="Title 3" xfId="14856"/>
    <cellStyle name="Title 4" xfId="18334"/>
    <cellStyle name="Title 5" xfId="14538"/>
    <cellStyle name="Título 1 2" xfId="14540"/>
    <cellStyle name="Título 1 2 2" xfId="14541"/>
    <cellStyle name="Título 1 2 2 2" xfId="14542"/>
    <cellStyle name="Título 1 2 2 3" xfId="14543"/>
    <cellStyle name="Título 1 2 2 4" xfId="14544"/>
    <cellStyle name="Título 1 2 2 5" xfId="14545"/>
    <cellStyle name="Título 1 2 3" xfId="14546"/>
    <cellStyle name="Título 1 2 4" xfId="14547"/>
    <cellStyle name="Título 1 2 5" xfId="14548"/>
    <cellStyle name="Título 1 2 6" xfId="14549"/>
    <cellStyle name="Título 1 3" xfId="14550"/>
    <cellStyle name="Título 1 4" xfId="14551"/>
    <cellStyle name="Título 1 5" xfId="14552"/>
    <cellStyle name="Título 1 6" xfId="14553"/>
    <cellStyle name="Título 1 7" xfId="14554"/>
    <cellStyle name="Título 2 2" xfId="14555"/>
    <cellStyle name="Título 2 2 2" xfId="14556"/>
    <cellStyle name="Título 2 2 2 2" xfId="14557"/>
    <cellStyle name="Título 2 2 2 3" xfId="14558"/>
    <cellStyle name="Título 2 2 2 4" xfId="14559"/>
    <cellStyle name="Título 2 2 2 5" xfId="14560"/>
    <cellStyle name="Título 2 2 3" xfId="14561"/>
    <cellStyle name="Título 2 2 4" xfId="14562"/>
    <cellStyle name="Título 2 2 5" xfId="14563"/>
    <cellStyle name="Título 2 2 6" xfId="14564"/>
    <cellStyle name="Título 2 3" xfId="14565"/>
    <cellStyle name="Título 2 4" xfId="14566"/>
    <cellStyle name="Título 2 5" xfId="14567"/>
    <cellStyle name="Título 2 6" xfId="14568"/>
    <cellStyle name="Título 2 7" xfId="14569"/>
    <cellStyle name="Título 3 2" xfId="14570"/>
    <cellStyle name="Título 3 2 2" xfId="14571"/>
    <cellStyle name="Título 3 2 3" xfId="14572"/>
    <cellStyle name="Título 3 3" xfId="14573"/>
    <cellStyle name="Título 3 4" xfId="14574"/>
    <cellStyle name="Título 3 5" xfId="14575"/>
    <cellStyle name="Título 3 6" xfId="14576"/>
    <cellStyle name="Título 3 7" xfId="14577"/>
    <cellStyle name="Título 4" xfId="305"/>
    <cellStyle name="Título 4 2" xfId="14789"/>
    <cellStyle name="Título 4 3" xfId="14578"/>
    <cellStyle name="Título 5" xfId="14579"/>
    <cellStyle name="Título 6" xfId="14580"/>
    <cellStyle name="Título 7" xfId="14581"/>
    <cellStyle name="Título 8" xfId="14582"/>
    <cellStyle name="Titulo1" xfId="14583"/>
    <cellStyle name="Titulo2" xfId="14584"/>
    <cellStyle name="Topline" xfId="14585"/>
    <cellStyle name="Total" xfId="232" builtinId="25" customBuiltin="1"/>
    <cellStyle name="Total 10" xfId="14586"/>
    <cellStyle name="Total 10 2" xfId="14587"/>
    <cellStyle name="Total 10 3" xfId="14588"/>
    <cellStyle name="Total 11" xfId="14589"/>
    <cellStyle name="Total 12" xfId="14590"/>
    <cellStyle name="Total 13" xfId="14591"/>
    <cellStyle name="Total 13 2" xfId="14592"/>
    <cellStyle name="Total 13 3" xfId="14593"/>
    <cellStyle name="Total 13 4" xfId="14594"/>
    <cellStyle name="Total 2" xfId="14595"/>
    <cellStyle name="Total 2 10" xfId="14596"/>
    <cellStyle name="Total 2 11" xfId="14597"/>
    <cellStyle name="Total 2 11 2" xfId="14598"/>
    <cellStyle name="Total 2 11 3" xfId="14599"/>
    <cellStyle name="Total 2 11 4" xfId="14600"/>
    <cellStyle name="Total 2 11 5" xfId="14601"/>
    <cellStyle name="Total 2 11 6" xfId="14602"/>
    <cellStyle name="Total 2 12" xfId="14603"/>
    <cellStyle name="Total 2 13" xfId="14604"/>
    <cellStyle name="Total 2 14" xfId="14605"/>
    <cellStyle name="Total 2 15" xfId="14606"/>
    <cellStyle name="Total 2 16" xfId="14607"/>
    <cellStyle name="Total 2 17" xfId="14608"/>
    <cellStyle name="Total 2 18" xfId="14609"/>
    <cellStyle name="Total 2 19" xfId="14610"/>
    <cellStyle name="Total 2 2" xfId="14611"/>
    <cellStyle name="Total 2 2 10" xfId="14612"/>
    <cellStyle name="Total 2 2 10 2" xfId="14613"/>
    <cellStyle name="Total 2 2 10 3" xfId="14614"/>
    <cellStyle name="Total 2 2 10 4" xfId="14615"/>
    <cellStyle name="Total 2 2 10 5" xfId="14616"/>
    <cellStyle name="Total 2 2 10 6" xfId="14617"/>
    <cellStyle name="Total 2 2 11" xfId="14618"/>
    <cellStyle name="Total 2 2 12" xfId="14619"/>
    <cellStyle name="Total 2 2 13" xfId="14620"/>
    <cellStyle name="Total 2 2 14" xfId="14621"/>
    <cellStyle name="Total 2 2 15" xfId="14622"/>
    <cellStyle name="Total 2 2 16" xfId="14623"/>
    <cellStyle name="Total 2 2 17" xfId="15185"/>
    <cellStyle name="Total 2 2 17 2" xfId="18392"/>
    <cellStyle name="Total 2 2 18" xfId="15080"/>
    <cellStyle name="Total 2 2 18 2" xfId="18382"/>
    <cellStyle name="Total 2 2 2" xfId="14624"/>
    <cellStyle name="Total 2 2 2 2" xfId="14625"/>
    <cellStyle name="Total 2 2 2 2 2" xfId="14626"/>
    <cellStyle name="Total 2 2 2 2 3" xfId="14627"/>
    <cellStyle name="Total 2 2 2 2 4" xfId="14628"/>
    <cellStyle name="Total 2 2 2 3" xfId="14629"/>
    <cellStyle name="Total 2 2 2 4" xfId="14630"/>
    <cellStyle name="Total 2 2 2 5" xfId="14631"/>
    <cellStyle name="Total 2 2 2 6" xfId="14632"/>
    <cellStyle name="Total 2 2 2 7" xfId="14633"/>
    <cellStyle name="Total 2 2 2 8" xfId="14634"/>
    <cellStyle name="Total 2 2 2 9" xfId="14635"/>
    <cellStyle name="Total 2 2 3" xfId="14636"/>
    <cellStyle name="Total 2 2 4" xfId="14637"/>
    <cellStyle name="Total 2 2 5" xfId="14638"/>
    <cellStyle name="Total 2 2 6" xfId="14639"/>
    <cellStyle name="Total 2 2 7" xfId="14640"/>
    <cellStyle name="Total 2 2 8" xfId="14641"/>
    <cellStyle name="Total 2 2 9" xfId="14642"/>
    <cellStyle name="Total 2 20" xfId="14643"/>
    <cellStyle name="Total 2 21" xfId="17802"/>
    <cellStyle name="Total 2 21 2" xfId="18445"/>
    <cellStyle name="Total 2 22" xfId="17842"/>
    <cellStyle name="Total 2 22 2" xfId="18453"/>
    <cellStyle name="Total 2 23" xfId="15161"/>
    <cellStyle name="Total 2 24" xfId="15138"/>
    <cellStyle name="Total 2 3" xfId="14644"/>
    <cellStyle name="Total 2 3 10" xfId="14645"/>
    <cellStyle name="Total 2 3 10 2" xfId="14646"/>
    <cellStyle name="Total 2 3 10 3" xfId="14647"/>
    <cellStyle name="Total 2 3 10 4" xfId="14648"/>
    <cellStyle name="Total 2 3 10 5" xfId="14649"/>
    <cellStyle name="Total 2 3 10 6" xfId="14650"/>
    <cellStyle name="Total 2 3 11" xfId="14651"/>
    <cellStyle name="Total 2 3 12" xfId="14652"/>
    <cellStyle name="Total 2 3 13" xfId="14653"/>
    <cellStyle name="Total 2 3 14" xfId="14654"/>
    <cellStyle name="Total 2 3 15" xfId="14655"/>
    <cellStyle name="Total 2 3 16" xfId="14656"/>
    <cellStyle name="Total 2 3 17" xfId="14657"/>
    <cellStyle name="Total 2 3 18" xfId="14658"/>
    <cellStyle name="Total 2 3 2" xfId="14659"/>
    <cellStyle name="Total 2 3 2 10" xfId="14660"/>
    <cellStyle name="Total 2 3 2 11" xfId="14661"/>
    <cellStyle name="Total 2 3 2 2" xfId="14662"/>
    <cellStyle name="Total 2 3 2 2 2" xfId="14663"/>
    <cellStyle name="Total 2 3 2 2 3" xfId="14664"/>
    <cellStyle name="Total 2 3 2 2 4" xfId="14665"/>
    <cellStyle name="Total 2 3 2 2 5" xfId="14666"/>
    <cellStyle name="Total 2 3 2 2 6" xfId="14667"/>
    <cellStyle name="Total 2 3 2 3" xfId="14668"/>
    <cellStyle name="Total 2 3 2 4" xfId="14669"/>
    <cellStyle name="Total 2 3 2 5" xfId="14670"/>
    <cellStyle name="Total 2 3 2 6" xfId="14671"/>
    <cellStyle name="Total 2 3 2 7" xfId="14672"/>
    <cellStyle name="Total 2 3 2 8" xfId="14673"/>
    <cellStyle name="Total 2 3 2 9" xfId="14674"/>
    <cellStyle name="Total 2 3 3" xfId="14675"/>
    <cellStyle name="Total 2 3 4" xfId="14676"/>
    <cellStyle name="Total 2 3 5" xfId="14677"/>
    <cellStyle name="Total 2 3 6" xfId="14678"/>
    <cellStyle name="Total 2 3 7" xfId="14679"/>
    <cellStyle name="Total 2 3 8" xfId="14680"/>
    <cellStyle name="Total 2 3 9" xfId="14681"/>
    <cellStyle name="Total 2 4" xfId="14682"/>
    <cellStyle name="Total 2 4 10" xfId="14683"/>
    <cellStyle name="Total 2 4 11" xfId="14684"/>
    <cellStyle name="Total 2 4 2" xfId="14685"/>
    <cellStyle name="Total 2 4 2 2" xfId="14686"/>
    <cellStyle name="Total 2 4 2 3" xfId="14687"/>
    <cellStyle name="Total 2 4 2 4" xfId="14688"/>
    <cellStyle name="Total 2 4 2 5" xfId="14689"/>
    <cellStyle name="Total 2 4 2 6" xfId="14690"/>
    <cellStyle name="Total 2 4 3" xfId="14691"/>
    <cellStyle name="Total 2 4 4" xfId="14692"/>
    <cellStyle name="Total 2 4 5" xfId="14693"/>
    <cellStyle name="Total 2 4 6" xfId="14694"/>
    <cellStyle name="Total 2 4 7" xfId="14695"/>
    <cellStyle name="Total 2 4 8" xfId="14696"/>
    <cellStyle name="Total 2 4 9" xfId="14697"/>
    <cellStyle name="Total 2 5" xfId="14698"/>
    <cellStyle name="Total 2 6" xfId="14699"/>
    <cellStyle name="Total 2 7" xfId="14700"/>
    <cellStyle name="Total 2 8" xfId="14701"/>
    <cellStyle name="Total 2 9" xfId="14702"/>
    <cellStyle name="Total 3" xfId="14703"/>
    <cellStyle name="Total 3 2" xfId="14704"/>
    <cellStyle name="Total 3 3" xfId="14705"/>
    <cellStyle name="Total 4" xfId="14706"/>
    <cellStyle name="Total 4 2" xfId="14707"/>
    <cellStyle name="Total 4 3" xfId="14708"/>
    <cellStyle name="Total 5" xfId="14709"/>
    <cellStyle name="Total 5 2" xfId="14710"/>
    <cellStyle name="Total 5 3" xfId="14711"/>
    <cellStyle name="Total 6" xfId="14712"/>
    <cellStyle name="Total 6 2" xfId="14713"/>
    <cellStyle name="Total 6 3" xfId="14714"/>
    <cellStyle name="Total 7" xfId="14715"/>
    <cellStyle name="Total 7 2" xfId="14716"/>
    <cellStyle name="Total 7 3" xfId="14717"/>
    <cellStyle name="Total 8" xfId="14718"/>
    <cellStyle name="Total 8 2" xfId="14719"/>
    <cellStyle name="Total 8 3" xfId="14720"/>
    <cellStyle name="Total 9" xfId="14721"/>
    <cellStyle name="Total 9 2" xfId="14722"/>
    <cellStyle name="Total 9 3" xfId="14723"/>
    <cellStyle name="Total row" xfId="14724"/>
    <cellStyle name="Total1 - Style1" xfId="14725"/>
    <cellStyle name="Tusental (0)_pldt" xfId="14726"/>
    <cellStyle name="Tusental_pldt" xfId="14727"/>
    <cellStyle name="uk" xfId="14728"/>
    <cellStyle name="Un" xfId="14729"/>
    <cellStyle name="Unhighlight" xfId="14730"/>
    <cellStyle name="UNIDAGSCurrency" xfId="14731"/>
    <cellStyle name="UNO - BOLD,LIGHT SHADING, UTLINE" xfId="14732"/>
    <cellStyle name="Unprot" xfId="14733"/>
    <cellStyle name="Unprot$" xfId="14734"/>
    <cellStyle name="Unprot_data" xfId="14735"/>
    <cellStyle name="Unprotect" xfId="14736"/>
    <cellStyle name="Untotal row" xfId="14737"/>
    <cellStyle name="UploadThisRowValue" xfId="14738"/>
    <cellStyle name="User_Defined_A" xfId="14739"/>
    <cellStyle name="Valuta (0)_9700-ECO" xfId="14740"/>
    <cellStyle name="Valuta_496sl1" xfId="14741"/>
    <cellStyle name="Valuutta_SHEET4A.XLS" xfId="14742"/>
    <cellStyle name="Variable10" xfId="14743"/>
    <cellStyle name="Währung [0]_AAV Stammdaten" xfId="14744"/>
    <cellStyle name="Währung_AAV Stammdaten" xfId="14745"/>
    <cellStyle name="Warning Text 2" xfId="14857"/>
    <cellStyle name="Warning Text 3" xfId="18342"/>
    <cellStyle name="Warning Text 4" xfId="14746"/>
    <cellStyle name="X" xfId="14747"/>
    <cellStyle name="Year" xfId="14748"/>
    <cellStyle name="Yen" xfId="14749"/>
    <cellStyle name="콤마 [0]_97MBO" xfId="14750"/>
    <cellStyle name="콤마_97MBO" xfId="14751"/>
    <cellStyle name="一般_1999_CORP ACCTG" xfId="14752"/>
    <cellStyle name="作业量为吨" xfId="14753"/>
    <cellStyle name="千位分隔[0]_061 explanation" xfId="14754"/>
    <cellStyle name="千位分隔_061 explanation" xfId="14755"/>
    <cellStyle name="千分位[0]_DrayageRevenueWorking" xfId="14756"/>
    <cellStyle name="千分位_Capital plan" xfId="14757"/>
    <cellStyle name="后继超级链接" xfId="14758"/>
    <cellStyle name="常规_061 explanation" xfId="14759"/>
    <cellStyle name="未定义" xfId="14760"/>
    <cellStyle name="桁区切り [0.00]_Calc. C-J" xfId="14761"/>
    <cellStyle name="桁区切り_Calc. C-J" xfId="14762"/>
    <cellStyle name="標準_96 損益 経費" xfId="14763"/>
    <cellStyle name="貨幣 [0]_DrayageRevenueWorking" xfId="14764"/>
    <cellStyle name="貨幣_DrayageRevenueWorking" xfId="14765"/>
    <cellStyle name="货币[0]_061 explanation" xfId="14766"/>
    <cellStyle name="货币_061 explanation" xfId="14767"/>
    <cellStyle name="超级链接" xfId="14768"/>
    <cellStyle name="通貨 [0.00]_96 損益 経費" xfId="14769"/>
    <cellStyle name="通貨_96 損益 経費" xfId="14770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RGE RENATO CASTANEDA PORTOCARRERO" id="{9FD9CD53-3456-4BD3-AFD9-FAEC93E492EA}" userId="S::jorge_castaneda4@usmp.pe::8f87b050-3159-48ca-8ba7-8afecea9a0e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" dT="2023-04-17T22:16:50.97" personId="{9FD9CD53-3456-4BD3-AFD9-FAEC93E492EA}" id="{42F06982-B52A-4D6A-84CA-DE6EDA111266}">
    <text>Se incluyó el apartado desde la actualización de Feb 23. (Meses actualizados: Oct22, Nov22, Dic22, Ene23)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2060"/>
  </sheetPr>
  <dimension ref="C2:D26"/>
  <sheetViews>
    <sheetView showGridLines="0" view="pageBreakPreview" zoomScaleNormal="100" zoomScaleSheetLayoutView="100" workbookViewId="0">
      <selection activeCell="H3" sqref="H3"/>
    </sheetView>
  </sheetViews>
  <sheetFormatPr baseColWidth="10" defaultColWidth="11.42578125" defaultRowHeight="14.25"/>
  <cols>
    <col min="1" max="1" width="2" style="3" customWidth="1"/>
    <col min="2" max="2" width="1.7109375" style="3" customWidth="1"/>
    <col min="3" max="3" width="3.42578125" style="3" customWidth="1"/>
    <col min="4" max="4" width="55" style="3" bestFit="1" customWidth="1"/>
    <col min="5" max="5" width="2.140625" style="3" customWidth="1"/>
    <col min="6" max="16384" width="11.42578125" style="3"/>
  </cols>
  <sheetData>
    <row r="2" spans="3:4" ht="19.5">
      <c r="C2" s="2" t="s">
        <v>0</v>
      </c>
    </row>
    <row r="3" spans="3:4">
      <c r="C3" s="4" t="s">
        <v>1</v>
      </c>
      <c r="D3" s="4"/>
    </row>
    <row r="4" spans="3:4" ht="15" thickBot="1"/>
    <row r="5" spans="3:4" ht="15" customHeight="1">
      <c r="C5" s="5"/>
      <c r="D5" s="81" t="s">
        <v>2</v>
      </c>
    </row>
    <row r="6" spans="3:4" ht="30" customHeight="1" thickBot="1">
      <c r="C6" s="6"/>
      <c r="D6" s="82"/>
    </row>
    <row r="7" spans="3:4" ht="15" thickTop="1">
      <c r="C7" s="7" t="s">
        <v>3</v>
      </c>
      <c r="D7" s="8" t="s">
        <v>4</v>
      </c>
    </row>
    <row r="8" spans="3:4">
      <c r="C8" s="7" t="s">
        <v>5</v>
      </c>
      <c r="D8" s="9" t="s">
        <v>6</v>
      </c>
    </row>
    <row r="9" spans="3:4">
      <c r="C9" s="7" t="s">
        <v>7</v>
      </c>
      <c r="D9" s="9" t="s">
        <v>8</v>
      </c>
    </row>
    <row r="10" spans="3:4">
      <c r="C10" s="7" t="s">
        <v>9</v>
      </c>
      <c r="D10" s="8" t="s">
        <v>10</v>
      </c>
    </row>
    <row r="11" spans="3:4">
      <c r="C11" s="7" t="s">
        <v>11</v>
      </c>
      <c r="D11" s="8" t="s">
        <v>12</v>
      </c>
    </row>
    <row r="12" spans="3:4">
      <c r="C12" s="7" t="s">
        <v>13</v>
      </c>
      <c r="D12" s="9" t="s">
        <v>14</v>
      </c>
    </row>
    <row r="13" spans="3:4">
      <c r="C13" s="7" t="s">
        <v>15</v>
      </c>
      <c r="D13" s="9" t="s">
        <v>16</v>
      </c>
    </row>
    <row r="14" spans="3:4">
      <c r="C14" s="7" t="s">
        <v>17</v>
      </c>
      <c r="D14" s="9" t="s">
        <v>18</v>
      </c>
    </row>
    <row r="15" spans="3:4">
      <c r="C15" s="7" t="s">
        <v>19</v>
      </c>
      <c r="D15" s="8" t="s">
        <v>20</v>
      </c>
    </row>
    <row r="16" spans="3:4">
      <c r="D16" s="10" t="s">
        <v>21</v>
      </c>
    </row>
    <row r="17" spans="3:4">
      <c r="D17" s="10" t="s">
        <v>22</v>
      </c>
    </row>
    <row r="18" spans="3:4">
      <c r="D18" s="10" t="s">
        <v>23</v>
      </c>
    </row>
    <row r="19" spans="3:4">
      <c r="D19" s="10" t="s">
        <v>24</v>
      </c>
    </row>
    <row r="20" spans="3:4">
      <c r="D20" s="10" t="s">
        <v>25</v>
      </c>
    </row>
    <row r="21" spans="3:4">
      <c r="D21" s="10" t="s">
        <v>26</v>
      </c>
    </row>
    <row r="22" spans="3:4">
      <c r="D22" s="10" t="s">
        <v>27</v>
      </c>
    </row>
    <row r="23" spans="3:4">
      <c r="D23" s="10" t="s">
        <v>28</v>
      </c>
    </row>
    <row r="24" spans="3:4">
      <c r="D24" s="10" t="s">
        <v>29</v>
      </c>
    </row>
    <row r="25" spans="3:4" ht="15" thickBot="1">
      <c r="C25" s="11"/>
      <c r="D25" s="12" t="s">
        <v>30</v>
      </c>
    </row>
    <row r="26" spans="3:4">
      <c r="D26" s="13"/>
    </row>
  </sheetData>
  <mergeCells count="1">
    <mergeCell ref="D5:D6"/>
  </mergeCells>
  <hyperlinks>
    <hyperlink ref="C7:D7" location="'1. TMN'!A1" display="1."/>
    <hyperlink ref="C8:D8" location="'2. TMS'!A1" display="2."/>
    <hyperlink ref="C9:D9" location="'3. TCA'!A1" display="3."/>
    <hyperlink ref="C10:D10" location="'4. TISUR'!A1" display="4."/>
    <hyperlink ref="C11:D11" location="'5. TPP'!A1" display="5."/>
    <hyperlink ref="C12:D12" location="'6. TPE'!A1" display="6."/>
    <hyperlink ref="C13:D13" location="'7. COPAM'!A1" display="7."/>
    <hyperlink ref="C15:D15" location="'8. ENAPU'!A1" display="8."/>
    <hyperlink ref="C14" location="'8. TPMS'!A1" display="8."/>
    <hyperlink ref="D14" location="'8. TPMS'!A1" display="Terminal Portuario Multipropósito Salaverry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002060"/>
  </sheetPr>
  <dimension ref="A1:FC30"/>
  <sheetViews>
    <sheetView zoomScale="115" zoomScaleNormal="115" workbookViewId="0">
      <pane xSplit="3" ySplit="4" topLeftCell="EX5" activePane="bottomRight" state="frozen"/>
      <selection pane="topRight" activeCell="EN37" sqref="EN37"/>
      <selection pane="bottomLeft" activeCell="EN37" sqref="EN37"/>
      <selection pane="bottomRight" activeCell="EZ19" sqref="EZ19"/>
    </sheetView>
  </sheetViews>
  <sheetFormatPr baseColWidth="10" defaultColWidth="12.7109375" defaultRowHeight="12.75"/>
  <cols>
    <col min="1" max="1" width="3.28515625" style="14" bestFit="1" customWidth="1"/>
    <col min="2" max="2" width="29.85546875" style="15" bestFit="1" customWidth="1"/>
    <col min="3" max="3" width="15.7109375" style="14" bestFit="1" customWidth="1"/>
    <col min="4" max="27" width="12.7109375" style="14"/>
    <col min="28" max="16384" width="12.7109375" style="15"/>
  </cols>
  <sheetData>
    <row r="1" spans="1:159" ht="16.5">
      <c r="A1" s="85" t="s">
        <v>0</v>
      </c>
      <c r="B1" s="85"/>
      <c r="C1" s="85"/>
    </row>
    <row r="2" spans="1:159" ht="15" customHeight="1">
      <c r="A2" s="84" t="s">
        <v>115</v>
      </c>
      <c r="B2" s="84"/>
      <c r="C2" s="84"/>
    </row>
    <row r="4" spans="1:159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</row>
    <row r="5" spans="1:159">
      <c r="A5" s="19" t="s">
        <v>3</v>
      </c>
      <c r="B5" s="20" t="s">
        <v>116</v>
      </c>
      <c r="C5" s="19" t="s">
        <v>39</v>
      </c>
      <c r="D5" s="25">
        <v>726</v>
      </c>
      <c r="E5" s="25">
        <v>697</v>
      </c>
      <c r="F5" s="25">
        <v>889</v>
      </c>
      <c r="G5" s="25">
        <v>821</v>
      </c>
      <c r="H5" s="25">
        <v>747</v>
      </c>
      <c r="I5" s="25">
        <v>961</v>
      </c>
      <c r="J5" s="25">
        <v>829</v>
      </c>
      <c r="K5" s="25">
        <v>850</v>
      </c>
      <c r="L5" s="25">
        <v>959</v>
      </c>
      <c r="M5" s="25">
        <v>1018</v>
      </c>
      <c r="N5" s="25">
        <v>910</v>
      </c>
      <c r="O5" s="25">
        <v>987</v>
      </c>
      <c r="P5" s="25">
        <v>1234</v>
      </c>
      <c r="Q5" s="25">
        <v>1239</v>
      </c>
      <c r="R5" s="25">
        <v>980</v>
      </c>
      <c r="S5" s="25">
        <v>881</v>
      </c>
      <c r="T5" s="25">
        <v>1170</v>
      </c>
      <c r="U5" s="25">
        <v>722</v>
      </c>
      <c r="V5" s="25">
        <v>1019</v>
      </c>
      <c r="W5" s="25">
        <v>732</v>
      </c>
      <c r="X5" s="25">
        <v>1230</v>
      </c>
      <c r="Y5" s="25">
        <v>1084</v>
      </c>
      <c r="Z5" s="25">
        <v>1019</v>
      </c>
      <c r="AA5" s="25">
        <v>865</v>
      </c>
      <c r="AB5" s="22">
        <v>1443</v>
      </c>
      <c r="AC5" s="22">
        <v>1162</v>
      </c>
      <c r="AD5" s="22">
        <v>970</v>
      </c>
      <c r="AE5" s="22">
        <v>1175</v>
      </c>
      <c r="AF5" s="22">
        <v>1339</v>
      </c>
      <c r="AG5" s="22">
        <v>1293</v>
      </c>
      <c r="AH5" s="22">
        <v>1141</v>
      </c>
      <c r="AI5" s="22">
        <v>1071</v>
      </c>
      <c r="AJ5" s="22">
        <v>1476</v>
      </c>
      <c r="AK5" s="22">
        <v>1311</v>
      </c>
      <c r="AL5" s="22">
        <v>1537</v>
      </c>
      <c r="AM5" s="22">
        <v>1190</v>
      </c>
      <c r="AN5" s="22">
        <v>1528</v>
      </c>
      <c r="AO5" s="22">
        <v>1356</v>
      </c>
      <c r="AP5" s="22">
        <v>1574</v>
      </c>
      <c r="AQ5" s="22">
        <v>1379</v>
      </c>
      <c r="AR5" s="22">
        <v>1471</v>
      </c>
      <c r="AS5" s="22">
        <v>1272</v>
      </c>
      <c r="AT5" s="22">
        <v>1276</v>
      </c>
      <c r="AU5" s="22">
        <v>1107</v>
      </c>
      <c r="AV5" s="22">
        <v>783</v>
      </c>
      <c r="AW5" s="22">
        <v>874</v>
      </c>
      <c r="AX5" s="22">
        <v>750</v>
      </c>
      <c r="AY5" s="22">
        <v>1115</v>
      </c>
      <c r="AZ5" s="22">
        <v>655</v>
      </c>
      <c r="BA5" s="22">
        <v>731</v>
      </c>
      <c r="BB5" s="22">
        <v>951</v>
      </c>
      <c r="BC5" s="22">
        <v>1083</v>
      </c>
      <c r="BD5" s="22">
        <v>950</v>
      </c>
      <c r="BE5" s="22">
        <v>781</v>
      </c>
      <c r="BF5" s="22">
        <v>567</v>
      </c>
      <c r="BG5" s="22">
        <v>764</v>
      </c>
      <c r="BH5" s="22">
        <v>818</v>
      </c>
      <c r="BI5" s="22">
        <v>722</v>
      </c>
      <c r="BJ5" s="22">
        <v>664</v>
      </c>
      <c r="BK5" s="22">
        <v>537</v>
      </c>
      <c r="BL5" s="22">
        <v>603</v>
      </c>
      <c r="BM5" s="22">
        <v>703</v>
      </c>
      <c r="BN5" s="22">
        <v>718</v>
      </c>
      <c r="BO5" s="22">
        <v>535</v>
      </c>
      <c r="BP5" s="22">
        <v>875</v>
      </c>
      <c r="BQ5" s="22">
        <v>708</v>
      </c>
      <c r="BR5" s="22">
        <v>720</v>
      </c>
      <c r="BS5" s="22">
        <v>638</v>
      </c>
      <c r="BT5" s="22">
        <v>710</v>
      </c>
      <c r="BU5" s="22">
        <v>691</v>
      </c>
      <c r="BV5" s="22">
        <v>552</v>
      </c>
      <c r="BW5" s="22">
        <v>734</v>
      </c>
      <c r="BX5" s="22">
        <v>803</v>
      </c>
      <c r="BY5" s="22">
        <v>655</v>
      </c>
      <c r="BZ5" s="22">
        <v>731</v>
      </c>
      <c r="CA5" s="22">
        <v>674</v>
      </c>
      <c r="CB5" s="22">
        <v>725</v>
      </c>
      <c r="CC5" s="22">
        <v>810</v>
      </c>
      <c r="CD5" s="22">
        <v>538</v>
      </c>
      <c r="CE5" s="22">
        <v>617</v>
      </c>
      <c r="CF5" s="22">
        <v>456</v>
      </c>
      <c r="CG5" s="22">
        <v>529</v>
      </c>
      <c r="CH5" s="22">
        <v>525</v>
      </c>
      <c r="CI5" s="22">
        <v>555</v>
      </c>
      <c r="CJ5" s="22">
        <v>712</v>
      </c>
      <c r="CK5" s="22">
        <v>506</v>
      </c>
      <c r="CL5" s="22">
        <v>622</v>
      </c>
      <c r="CM5" s="22">
        <v>838</v>
      </c>
      <c r="CN5" s="22">
        <v>772</v>
      </c>
      <c r="CO5" s="22">
        <v>742</v>
      </c>
      <c r="CP5" s="22">
        <v>742</v>
      </c>
      <c r="CQ5" s="22">
        <v>608</v>
      </c>
      <c r="CR5" s="22">
        <v>458</v>
      </c>
      <c r="CS5" s="22">
        <v>869</v>
      </c>
      <c r="CT5" s="22">
        <v>622</v>
      </c>
      <c r="CU5" s="22">
        <v>928</v>
      </c>
      <c r="CV5" s="22">
        <v>861</v>
      </c>
      <c r="CW5" s="22">
        <v>599</v>
      </c>
      <c r="CX5" s="22">
        <v>604</v>
      </c>
      <c r="CY5" s="22">
        <v>497</v>
      </c>
      <c r="CZ5" s="22">
        <v>475</v>
      </c>
      <c r="DA5" s="22">
        <v>308</v>
      </c>
      <c r="DB5" s="22">
        <v>576</v>
      </c>
      <c r="DC5" s="22">
        <v>428</v>
      </c>
      <c r="DD5" s="22">
        <v>527</v>
      </c>
      <c r="DE5" s="22">
        <v>234</v>
      </c>
      <c r="DF5" s="22">
        <v>615</v>
      </c>
      <c r="DG5" s="22">
        <v>904</v>
      </c>
      <c r="DH5" s="22">
        <v>641</v>
      </c>
      <c r="DI5" s="22">
        <v>509</v>
      </c>
      <c r="DJ5" s="22">
        <v>479</v>
      </c>
      <c r="DK5" s="22">
        <v>277</v>
      </c>
      <c r="DL5" s="22">
        <v>386</v>
      </c>
      <c r="DM5" s="22">
        <v>511</v>
      </c>
      <c r="DN5" s="22">
        <v>315</v>
      </c>
      <c r="DO5" s="22">
        <v>308</v>
      </c>
      <c r="DP5" s="22">
        <v>274</v>
      </c>
      <c r="DQ5" s="22">
        <v>364</v>
      </c>
      <c r="DR5" s="22">
        <v>671</v>
      </c>
      <c r="DS5" s="22">
        <v>654</v>
      </c>
      <c r="DT5" s="22">
        <v>295</v>
      </c>
      <c r="DU5" s="22">
        <v>429</v>
      </c>
      <c r="DV5" s="22">
        <v>788</v>
      </c>
      <c r="DW5" s="22">
        <v>321</v>
      </c>
      <c r="DX5" s="22">
        <v>401</v>
      </c>
      <c r="DY5" s="22">
        <v>502</v>
      </c>
      <c r="DZ5" s="22">
        <v>300</v>
      </c>
      <c r="EA5" s="22">
        <v>297</v>
      </c>
      <c r="EB5" s="22">
        <v>398</v>
      </c>
      <c r="EC5" s="22">
        <v>235</v>
      </c>
      <c r="ED5" s="22">
        <v>544</v>
      </c>
      <c r="EE5" s="22">
        <v>666</v>
      </c>
      <c r="EF5" s="22">
        <v>323</v>
      </c>
      <c r="EG5" s="22">
        <v>413</v>
      </c>
      <c r="EH5" s="22">
        <v>481</v>
      </c>
      <c r="EI5" s="22">
        <v>438</v>
      </c>
      <c r="EJ5" s="22">
        <v>378</v>
      </c>
      <c r="EK5" s="22">
        <v>349</v>
      </c>
      <c r="EL5" s="22">
        <v>500</v>
      </c>
      <c r="EM5" s="22">
        <v>329</v>
      </c>
      <c r="EN5" s="22">
        <v>139</v>
      </c>
      <c r="EO5" s="22">
        <v>235</v>
      </c>
      <c r="EP5" s="22">
        <v>358</v>
      </c>
      <c r="EQ5" s="22">
        <v>371</v>
      </c>
      <c r="ER5" s="22">
        <v>453</v>
      </c>
      <c r="ES5" s="22">
        <v>502</v>
      </c>
      <c r="ET5" s="22">
        <v>552</v>
      </c>
      <c r="EU5" s="22">
        <v>426</v>
      </c>
      <c r="EV5" s="22">
        <v>449</v>
      </c>
      <c r="EW5" s="22">
        <v>260</v>
      </c>
      <c r="EX5" s="22">
        <v>355</v>
      </c>
      <c r="EY5" s="22">
        <v>617</v>
      </c>
      <c r="EZ5" s="22">
        <v>217</v>
      </c>
      <c r="FA5" s="22"/>
      <c r="FB5" s="22"/>
      <c r="FC5" s="22"/>
    </row>
    <row r="6" spans="1:159">
      <c r="A6" s="19" t="s">
        <v>5</v>
      </c>
      <c r="B6" s="20" t="s">
        <v>117</v>
      </c>
      <c r="C6" s="19" t="s">
        <v>39</v>
      </c>
      <c r="D6" s="25">
        <v>194</v>
      </c>
      <c r="E6" s="25">
        <v>213</v>
      </c>
      <c r="F6" s="25">
        <v>205</v>
      </c>
      <c r="G6" s="25">
        <v>204</v>
      </c>
      <c r="H6" s="25">
        <v>211</v>
      </c>
      <c r="I6" s="25">
        <v>185</v>
      </c>
      <c r="J6" s="25">
        <v>32</v>
      </c>
      <c r="K6" s="25">
        <v>37</v>
      </c>
      <c r="L6" s="25">
        <v>38</v>
      </c>
      <c r="M6" s="25">
        <v>31</v>
      </c>
      <c r="N6" s="25">
        <v>38</v>
      </c>
      <c r="O6" s="25">
        <v>38</v>
      </c>
      <c r="P6" s="25">
        <v>48</v>
      </c>
      <c r="Q6" s="25">
        <v>34</v>
      </c>
      <c r="R6" s="25">
        <v>39</v>
      </c>
      <c r="S6" s="25">
        <v>31</v>
      </c>
      <c r="T6" s="25">
        <v>36</v>
      </c>
      <c r="U6" s="25">
        <v>36</v>
      </c>
      <c r="V6" s="25">
        <v>34</v>
      </c>
      <c r="W6" s="25">
        <v>27</v>
      </c>
      <c r="X6" s="25">
        <v>37</v>
      </c>
      <c r="Y6" s="25">
        <v>37</v>
      </c>
      <c r="Z6" s="25">
        <v>46</v>
      </c>
      <c r="AA6" s="25">
        <v>36</v>
      </c>
      <c r="AB6" s="22">
        <v>47</v>
      </c>
      <c r="AC6" s="22">
        <v>40</v>
      </c>
      <c r="AD6" s="22">
        <v>34</v>
      </c>
      <c r="AE6" s="22">
        <v>28</v>
      </c>
      <c r="AF6" s="22">
        <v>32</v>
      </c>
      <c r="AG6" s="22">
        <v>30</v>
      </c>
      <c r="AH6" s="22">
        <v>34</v>
      </c>
      <c r="AI6" s="22">
        <v>36</v>
      </c>
      <c r="AJ6" s="22">
        <v>24</v>
      </c>
      <c r="AK6" s="22">
        <v>102</v>
      </c>
      <c r="AL6" s="22">
        <v>33</v>
      </c>
      <c r="AM6" s="22">
        <v>28</v>
      </c>
      <c r="AN6" s="22">
        <v>30</v>
      </c>
      <c r="AO6" s="22">
        <v>35</v>
      </c>
      <c r="AP6" s="22">
        <v>49</v>
      </c>
      <c r="AQ6" s="22">
        <v>32</v>
      </c>
      <c r="AR6" s="22">
        <v>29</v>
      </c>
      <c r="AS6" s="22">
        <v>31</v>
      </c>
      <c r="AT6" s="22">
        <v>29</v>
      </c>
      <c r="AU6" s="22">
        <v>41</v>
      </c>
      <c r="AV6" s="22">
        <v>23</v>
      </c>
      <c r="AW6" s="22">
        <v>38</v>
      </c>
      <c r="AX6" s="22">
        <v>24</v>
      </c>
      <c r="AY6" s="22">
        <v>29</v>
      </c>
      <c r="AZ6" s="22">
        <v>27</v>
      </c>
      <c r="BA6" s="22">
        <v>16</v>
      </c>
      <c r="BB6" s="22">
        <v>20</v>
      </c>
      <c r="BC6" s="22">
        <v>19</v>
      </c>
      <c r="BD6" s="22">
        <v>26</v>
      </c>
      <c r="BE6" s="22">
        <v>18</v>
      </c>
      <c r="BF6" s="22">
        <v>22</v>
      </c>
      <c r="BG6" s="22">
        <v>17</v>
      </c>
      <c r="BH6" s="22">
        <v>22</v>
      </c>
      <c r="BI6" s="22">
        <v>28</v>
      </c>
      <c r="BJ6" s="22">
        <v>22</v>
      </c>
      <c r="BK6" s="22">
        <v>26</v>
      </c>
      <c r="BL6" s="22">
        <v>18</v>
      </c>
      <c r="BM6" s="22">
        <v>20</v>
      </c>
      <c r="BN6" s="22">
        <v>20</v>
      </c>
      <c r="BO6" s="22">
        <v>24</v>
      </c>
      <c r="BP6" s="22">
        <v>14</v>
      </c>
      <c r="BQ6" s="22">
        <v>11</v>
      </c>
      <c r="BR6" s="22">
        <v>27</v>
      </c>
      <c r="BS6" s="22">
        <v>20</v>
      </c>
      <c r="BT6" s="22">
        <v>8</v>
      </c>
      <c r="BU6" s="22">
        <v>33</v>
      </c>
      <c r="BV6" s="22">
        <v>25</v>
      </c>
      <c r="BW6" s="22">
        <v>23</v>
      </c>
      <c r="BX6" s="22">
        <v>23</v>
      </c>
      <c r="BY6" s="22">
        <v>18</v>
      </c>
      <c r="BZ6" s="22">
        <v>30</v>
      </c>
      <c r="CA6" s="22">
        <v>22</v>
      </c>
      <c r="CB6" s="22">
        <v>23</v>
      </c>
      <c r="CC6" s="22">
        <v>19</v>
      </c>
      <c r="CD6" s="22">
        <v>12</v>
      </c>
      <c r="CE6" s="22">
        <v>25</v>
      </c>
      <c r="CF6" s="22">
        <v>20</v>
      </c>
      <c r="CG6" s="22">
        <v>24</v>
      </c>
      <c r="CH6" s="22">
        <v>24</v>
      </c>
      <c r="CI6" s="22">
        <v>25</v>
      </c>
      <c r="CJ6" s="22">
        <v>25</v>
      </c>
      <c r="CK6" s="22">
        <v>21</v>
      </c>
      <c r="CL6" s="22">
        <v>19</v>
      </c>
      <c r="CM6" s="22">
        <v>15</v>
      </c>
      <c r="CN6" s="22">
        <v>22</v>
      </c>
      <c r="CO6" s="22">
        <v>20</v>
      </c>
      <c r="CP6" s="22">
        <v>21</v>
      </c>
      <c r="CQ6" s="22">
        <v>26</v>
      </c>
      <c r="CR6" s="22">
        <v>19</v>
      </c>
      <c r="CS6" s="22">
        <v>28</v>
      </c>
      <c r="CT6" s="22">
        <v>1</v>
      </c>
      <c r="CU6" s="22">
        <v>3</v>
      </c>
      <c r="CV6" s="22">
        <v>4</v>
      </c>
      <c r="CW6" s="22">
        <v>6</v>
      </c>
      <c r="CX6" s="22">
        <v>4</v>
      </c>
      <c r="CY6" s="22">
        <v>5</v>
      </c>
      <c r="CZ6" s="22">
        <v>3</v>
      </c>
      <c r="DA6" s="22">
        <v>2</v>
      </c>
      <c r="DB6" s="22">
        <v>9</v>
      </c>
      <c r="DC6" s="22">
        <v>11</v>
      </c>
      <c r="DD6" s="22">
        <v>7</v>
      </c>
      <c r="DE6" s="22">
        <v>5</v>
      </c>
      <c r="DF6" s="22">
        <v>10</v>
      </c>
      <c r="DG6" s="22">
        <v>7</v>
      </c>
      <c r="DH6" s="22">
        <v>6</v>
      </c>
      <c r="DI6" s="22">
        <v>7</v>
      </c>
      <c r="DJ6" s="22">
        <v>4</v>
      </c>
      <c r="DK6" s="22">
        <v>10</v>
      </c>
      <c r="DL6" s="22">
        <v>2</v>
      </c>
      <c r="DM6" s="22">
        <v>7</v>
      </c>
      <c r="DN6" s="22">
        <v>8</v>
      </c>
      <c r="DO6" s="22">
        <v>4</v>
      </c>
      <c r="DP6" s="22">
        <v>6</v>
      </c>
      <c r="DQ6" s="22">
        <v>6</v>
      </c>
      <c r="DR6" s="22">
        <v>5</v>
      </c>
      <c r="DS6" s="22">
        <v>7</v>
      </c>
      <c r="DT6" s="22">
        <v>4</v>
      </c>
      <c r="DU6" s="22">
        <v>4</v>
      </c>
      <c r="DV6" s="22">
        <v>4</v>
      </c>
      <c r="DW6" s="22">
        <v>4</v>
      </c>
      <c r="DX6" s="22">
        <v>4</v>
      </c>
      <c r="DY6" s="22">
        <v>1</v>
      </c>
      <c r="DZ6" s="22">
        <v>7</v>
      </c>
      <c r="EA6" s="22">
        <v>7</v>
      </c>
      <c r="EB6" s="22">
        <v>3</v>
      </c>
      <c r="EC6" s="22">
        <v>4</v>
      </c>
      <c r="ED6" s="22">
        <v>5</v>
      </c>
      <c r="EE6" s="22">
        <v>8</v>
      </c>
      <c r="EF6" s="22">
        <v>4</v>
      </c>
      <c r="EG6" s="22">
        <v>2</v>
      </c>
      <c r="EH6" s="22">
        <v>5</v>
      </c>
      <c r="EI6" s="22">
        <v>3</v>
      </c>
      <c r="EJ6" s="22">
        <v>2</v>
      </c>
      <c r="EK6" s="22">
        <v>4</v>
      </c>
      <c r="EL6" s="22">
        <v>2</v>
      </c>
      <c r="EM6" s="22">
        <v>2</v>
      </c>
      <c r="EN6" s="22">
        <v>3</v>
      </c>
      <c r="EO6" s="22">
        <v>3</v>
      </c>
      <c r="EP6" s="22">
        <v>3</v>
      </c>
      <c r="EQ6" s="22">
        <v>6</v>
      </c>
      <c r="ER6" s="22">
        <v>6</v>
      </c>
      <c r="ES6" s="22">
        <v>5</v>
      </c>
      <c r="ET6" s="22">
        <v>4</v>
      </c>
      <c r="EU6" s="22">
        <v>6</v>
      </c>
      <c r="EV6" s="22">
        <v>4</v>
      </c>
      <c r="EW6" s="22">
        <v>6</v>
      </c>
      <c r="EX6" s="22">
        <v>4</v>
      </c>
      <c r="EY6" s="22">
        <v>3</v>
      </c>
      <c r="EZ6" s="22">
        <v>3</v>
      </c>
      <c r="FA6" s="22"/>
      <c r="FB6" s="22"/>
      <c r="FC6" s="22"/>
    </row>
    <row r="7" spans="1:159" ht="3" customHeight="1">
      <c r="B7" s="6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159">
      <c r="A8" s="1" t="s">
        <v>118</v>
      </c>
      <c r="B8" s="17" t="s">
        <v>41</v>
      </c>
      <c r="C8" s="1" t="s">
        <v>34</v>
      </c>
      <c r="D8" s="18">
        <v>40544</v>
      </c>
      <c r="E8" s="18">
        <v>40575</v>
      </c>
      <c r="F8" s="18">
        <v>40603</v>
      </c>
      <c r="G8" s="18">
        <v>40634</v>
      </c>
      <c r="H8" s="18">
        <v>40664</v>
      </c>
      <c r="I8" s="18">
        <v>40695</v>
      </c>
      <c r="J8" s="18">
        <v>40725</v>
      </c>
      <c r="K8" s="18">
        <v>40756</v>
      </c>
      <c r="L8" s="18">
        <v>40787</v>
      </c>
      <c r="M8" s="18">
        <v>40817</v>
      </c>
      <c r="N8" s="18">
        <v>40848</v>
      </c>
      <c r="O8" s="18">
        <v>40878</v>
      </c>
      <c r="P8" s="18">
        <v>40909</v>
      </c>
      <c r="Q8" s="18">
        <v>40940</v>
      </c>
      <c r="R8" s="18">
        <v>40969</v>
      </c>
      <c r="S8" s="18">
        <v>41000</v>
      </c>
      <c r="T8" s="18">
        <v>41030</v>
      </c>
      <c r="U8" s="18">
        <v>41061</v>
      </c>
      <c r="V8" s="18">
        <v>41091</v>
      </c>
      <c r="W8" s="18">
        <v>41122</v>
      </c>
      <c r="X8" s="18">
        <v>41153</v>
      </c>
      <c r="Y8" s="18">
        <v>41183</v>
      </c>
      <c r="Z8" s="18">
        <v>41214</v>
      </c>
      <c r="AA8" s="18">
        <v>41244</v>
      </c>
      <c r="AB8" s="18">
        <v>41275</v>
      </c>
      <c r="AC8" s="18">
        <v>41306</v>
      </c>
      <c r="AD8" s="18">
        <v>41334</v>
      </c>
      <c r="AE8" s="18">
        <v>41365</v>
      </c>
      <c r="AF8" s="18">
        <v>41395</v>
      </c>
      <c r="AG8" s="18">
        <v>41426</v>
      </c>
      <c r="AH8" s="18">
        <v>41456</v>
      </c>
      <c r="AI8" s="18">
        <v>41487</v>
      </c>
      <c r="AJ8" s="18">
        <v>41518</v>
      </c>
      <c r="AK8" s="18">
        <v>41548</v>
      </c>
      <c r="AL8" s="18">
        <v>41579</v>
      </c>
      <c r="AM8" s="18">
        <v>41609</v>
      </c>
      <c r="AN8" s="18">
        <v>41640</v>
      </c>
      <c r="AO8" s="18">
        <v>41671</v>
      </c>
      <c r="AP8" s="18">
        <v>41699</v>
      </c>
      <c r="AQ8" s="18">
        <v>41730</v>
      </c>
      <c r="AR8" s="18">
        <v>41760</v>
      </c>
      <c r="AS8" s="18">
        <v>41791</v>
      </c>
      <c r="AT8" s="18">
        <v>41821</v>
      </c>
      <c r="AU8" s="18">
        <v>41852</v>
      </c>
      <c r="AV8" s="18">
        <v>41883</v>
      </c>
      <c r="AW8" s="18">
        <v>41913</v>
      </c>
      <c r="AX8" s="18">
        <v>41944</v>
      </c>
      <c r="AY8" s="18">
        <v>41974</v>
      </c>
      <c r="AZ8" s="18">
        <v>42005</v>
      </c>
      <c r="BA8" s="18">
        <v>42036</v>
      </c>
      <c r="BB8" s="18">
        <v>42064</v>
      </c>
      <c r="BC8" s="18">
        <v>42095</v>
      </c>
      <c r="BD8" s="18">
        <v>42125</v>
      </c>
      <c r="BE8" s="18">
        <v>42156</v>
      </c>
      <c r="BF8" s="18">
        <v>42186</v>
      </c>
      <c r="BG8" s="18">
        <v>42217</v>
      </c>
      <c r="BH8" s="18">
        <v>42248</v>
      </c>
      <c r="BI8" s="18">
        <v>42278</v>
      </c>
      <c r="BJ8" s="18">
        <v>42309</v>
      </c>
      <c r="BK8" s="18">
        <v>42339</v>
      </c>
      <c r="BL8" s="18">
        <v>42370</v>
      </c>
      <c r="BM8" s="18">
        <v>42401</v>
      </c>
      <c r="BN8" s="18">
        <v>42430</v>
      </c>
      <c r="BO8" s="18">
        <v>42461</v>
      </c>
      <c r="BP8" s="18">
        <v>42491</v>
      </c>
      <c r="BQ8" s="18">
        <v>42522</v>
      </c>
      <c r="BR8" s="18">
        <v>42552</v>
      </c>
      <c r="BS8" s="18">
        <v>42583</v>
      </c>
      <c r="BT8" s="18">
        <v>42614</v>
      </c>
      <c r="BU8" s="18">
        <v>42644</v>
      </c>
      <c r="BV8" s="18">
        <v>42675</v>
      </c>
      <c r="BW8" s="18">
        <v>42705</v>
      </c>
      <c r="BX8" s="18">
        <v>42736</v>
      </c>
      <c r="BY8" s="18">
        <v>42767</v>
      </c>
      <c r="BZ8" s="18">
        <v>42795</v>
      </c>
      <c r="CA8" s="18">
        <v>42826</v>
      </c>
      <c r="CB8" s="18">
        <v>42856</v>
      </c>
      <c r="CC8" s="18">
        <v>42887</v>
      </c>
      <c r="CD8" s="18">
        <v>42917</v>
      </c>
      <c r="CE8" s="18">
        <v>42948</v>
      </c>
      <c r="CF8" s="18">
        <v>42979</v>
      </c>
      <c r="CG8" s="18">
        <v>43009</v>
      </c>
      <c r="CH8" s="18">
        <v>43040</v>
      </c>
      <c r="CI8" s="18">
        <v>43070</v>
      </c>
      <c r="CJ8" s="18">
        <v>43101</v>
      </c>
      <c r="CK8" s="18">
        <v>43132</v>
      </c>
      <c r="CL8" s="18">
        <v>43160</v>
      </c>
      <c r="CM8" s="18">
        <v>43191</v>
      </c>
      <c r="CN8" s="18">
        <v>43221</v>
      </c>
      <c r="CO8" s="18">
        <v>43252</v>
      </c>
      <c r="CP8" s="18">
        <v>43282</v>
      </c>
      <c r="CQ8" s="18">
        <v>43313</v>
      </c>
      <c r="CR8" s="18">
        <v>43344</v>
      </c>
      <c r="CS8" s="18">
        <v>43374</v>
      </c>
      <c r="CT8" s="18">
        <v>43405</v>
      </c>
      <c r="CU8" s="18">
        <v>43435</v>
      </c>
      <c r="CV8" s="18">
        <v>43466</v>
      </c>
      <c r="CW8" s="18">
        <v>43497</v>
      </c>
      <c r="CX8" s="18">
        <v>43525</v>
      </c>
      <c r="CY8" s="18">
        <v>43556</v>
      </c>
      <c r="CZ8" s="18">
        <v>43586</v>
      </c>
      <c r="DA8" s="18">
        <v>43617</v>
      </c>
      <c r="DB8" s="18">
        <v>43647</v>
      </c>
      <c r="DC8" s="18">
        <v>43678</v>
      </c>
      <c r="DD8" s="18">
        <v>43709</v>
      </c>
      <c r="DE8" s="18">
        <v>43739</v>
      </c>
      <c r="DF8" s="18">
        <v>43770</v>
      </c>
      <c r="DG8" s="18">
        <v>43800</v>
      </c>
      <c r="DH8" s="18">
        <v>43831</v>
      </c>
      <c r="DI8" s="18">
        <v>43862</v>
      </c>
      <c r="DJ8" s="18">
        <v>43891</v>
      </c>
      <c r="DK8" s="18">
        <v>43922</v>
      </c>
      <c r="DL8" s="18">
        <v>43952</v>
      </c>
      <c r="DM8" s="18">
        <v>43983</v>
      </c>
      <c r="DN8" s="18">
        <v>44013</v>
      </c>
      <c r="DO8" s="18">
        <v>44044</v>
      </c>
      <c r="DP8" s="18">
        <v>44075</v>
      </c>
      <c r="DQ8" s="18">
        <v>44105</v>
      </c>
      <c r="DR8" s="18">
        <v>44136</v>
      </c>
      <c r="DS8" s="18">
        <v>44166</v>
      </c>
      <c r="DT8" s="18">
        <v>44197</v>
      </c>
      <c r="DU8" s="18">
        <v>44228</v>
      </c>
      <c r="DV8" s="18">
        <v>44256</v>
      </c>
      <c r="DW8" s="18">
        <v>44287</v>
      </c>
      <c r="DX8" s="18">
        <v>44317</v>
      </c>
      <c r="DY8" s="18">
        <v>44348</v>
      </c>
      <c r="DZ8" s="18">
        <v>44378</v>
      </c>
      <c r="EA8" s="18">
        <v>44409</v>
      </c>
      <c r="EB8" s="18">
        <v>44440</v>
      </c>
      <c r="EC8" s="18">
        <v>44470</v>
      </c>
      <c r="ED8" s="18">
        <v>44501</v>
      </c>
      <c r="EE8" s="18">
        <v>44531</v>
      </c>
      <c r="EF8" s="18">
        <v>44562</v>
      </c>
      <c r="EG8" s="18">
        <v>44593</v>
      </c>
      <c r="EH8" s="18">
        <v>44621</v>
      </c>
      <c r="EI8" s="18">
        <v>44652</v>
      </c>
      <c r="EJ8" s="18">
        <v>44682</v>
      </c>
      <c r="EK8" s="18">
        <v>44713</v>
      </c>
      <c r="EL8" s="18">
        <v>44743</v>
      </c>
      <c r="EM8" s="18">
        <v>44774</v>
      </c>
      <c r="EN8" s="18">
        <v>44805</v>
      </c>
      <c r="EO8" s="18">
        <v>44835</v>
      </c>
      <c r="EP8" s="18">
        <v>44866</v>
      </c>
      <c r="EQ8" s="18">
        <v>44896</v>
      </c>
      <c r="ER8" s="18">
        <v>44927</v>
      </c>
      <c r="ES8" s="18">
        <v>44958</v>
      </c>
      <c r="ET8" s="18">
        <v>44986</v>
      </c>
      <c r="EU8" s="18">
        <v>45017</v>
      </c>
      <c r="EV8" s="18">
        <v>45047</v>
      </c>
      <c r="EW8" s="18">
        <v>45078</v>
      </c>
      <c r="EX8" s="18">
        <v>45108</v>
      </c>
      <c r="EY8" s="18">
        <v>45139</v>
      </c>
      <c r="EZ8" s="18">
        <v>45170</v>
      </c>
      <c r="FA8" s="18">
        <v>45200</v>
      </c>
      <c r="FB8" s="18">
        <v>45231</v>
      </c>
      <c r="FC8" s="18">
        <v>45261</v>
      </c>
    </row>
    <row r="9" spans="1:159">
      <c r="A9" s="19" t="s">
        <v>3</v>
      </c>
      <c r="B9" s="20" t="s">
        <v>42</v>
      </c>
      <c r="C9" s="19" t="s">
        <v>43</v>
      </c>
      <c r="D9" s="25">
        <v>314011</v>
      </c>
      <c r="E9" s="25">
        <v>296966.54800000001</v>
      </c>
      <c r="F9" s="25">
        <v>337081.86599999998</v>
      </c>
      <c r="G9" s="25">
        <v>321293.50199999998</v>
      </c>
      <c r="H9" s="25">
        <v>169551.88999999998</v>
      </c>
      <c r="I9" s="25">
        <v>252384.27240000002</v>
      </c>
      <c r="J9" s="25">
        <v>18496.979000000003</v>
      </c>
      <c r="K9" s="25">
        <v>23238.961000000003</v>
      </c>
      <c r="L9" s="25">
        <v>5311.6649999999991</v>
      </c>
      <c r="M9" s="25">
        <v>22097.472000000005</v>
      </c>
      <c r="N9" s="25">
        <v>18365.419000000002</v>
      </c>
      <c r="O9" s="25">
        <v>16420.126</v>
      </c>
      <c r="P9" s="25">
        <v>608</v>
      </c>
      <c r="Q9" s="25">
        <v>903</v>
      </c>
      <c r="R9" s="25">
        <v>940</v>
      </c>
      <c r="S9" s="25">
        <v>751.29399999999998</v>
      </c>
      <c r="T9" s="25">
        <v>1136</v>
      </c>
      <c r="U9" s="25">
        <v>890</v>
      </c>
      <c r="V9" s="25">
        <v>4644</v>
      </c>
      <c r="W9" s="25">
        <v>1604</v>
      </c>
      <c r="X9" s="25">
        <v>6190</v>
      </c>
      <c r="Y9" s="25">
        <v>3842</v>
      </c>
      <c r="Z9" s="25">
        <v>10347</v>
      </c>
      <c r="AA9" s="25">
        <v>982</v>
      </c>
      <c r="AB9" s="22">
        <v>1594</v>
      </c>
      <c r="AC9" s="22">
        <v>1135</v>
      </c>
      <c r="AD9" s="22">
        <v>1231</v>
      </c>
      <c r="AE9" s="22">
        <v>861</v>
      </c>
      <c r="AF9" s="22">
        <v>920</v>
      </c>
      <c r="AG9" s="22">
        <v>1073</v>
      </c>
      <c r="AH9" s="22">
        <v>18878</v>
      </c>
      <c r="AI9" s="22">
        <v>2802</v>
      </c>
      <c r="AJ9" s="22">
        <v>4670</v>
      </c>
      <c r="AK9" s="22">
        <v>5627</v>
      </c>
      <c r="AL9" s="22">
        <v>1209</v>
      </c>
      <c r="AM9" s="22">
        <v>1392</v>
      </c>
      <c r="AN9" s="22">
        <v>763</v>
      </c>
      <c r="AO9" s="22">
        <v>232</v>
      </c>
      <c r="AP9" s="22">
        <v>968</v>
      </c>
      <c r="AQ9" s="22">
        <v>1903</v>
      </c>
      <c r="AR9" s="22">
        <v>1593</v>
      </c>
      <c r="AS9" s="22">
        <v>7520</v>
      </c>
      <c r="AT9" s="22">
        <v>1106</v>
      </c>
      <c r="AU9" s="22">
        <v>167</v>
      </c>
      <c r="AV9" s="22">
        <v>931</v>
      </c>
      <c r="AW9" s="22">
        <v>13818</v>
      </c>
      <c r="AX9" s="22">
        <v>6634</v>
      </c>
      <c r="AY9" s="22">
        <v>2734</v>
      </c>
      <c r="AZ9" s="22">
        <v>974</v>
      </c>
      <c r="BA9" s="22">
        <v>1300</v>
      </c>
      <c r="BB9" s="22">
        <v>699</v>
      </c>
      <c r="BC9" s="22">
        <v>890</v>
      </c>
      <c r="BD9" s="22">
        <v>4026</v>
      </c>
      <c r="BE9" s="22">
        <v>368</v>
      </c>
      <c r="BF9" s="22">
        <v>1078</v>
      </c>
      <c r="BG9" s="22">
        <v>8534</v>
      </c>
      <c r="BH9" s="22">
        <v>785</v>
      </c>
      <c r="BI9" s="22">
        <v>1644</v>
      </c>
      <c r="BJ9" s="22">
        <v>4696</v>
      </c>
      <c r="BK9" s="22">
        <v>7371</v>
      </c>
      <c r="BL9" s="22">
        <v>236</v>
      </c>
      <c r="BM9" s="22">
        <v>1285</v>
      </c>
      <c r="BN9" s="22">
        <v>3906</v>
      </c>
      <c r="BO9" s="22">
        <v>4864</v>
      </c>
      <c r="BP9" s="22">
        <v>5891</v>
      </c>
      <c r="BQ9" s="22">
        <v>7869</v>
      </c>
      <c r="BR9" s="22">
        <v>9566</v>
      </c>
      <c r="BS9" s="22">
        <v>4336</v>
      </c>
      <c r="BT9" s="22">
        <v>6465</v>
      </c>
      <c r="BU9" s="22">
        <v>14176</v>
      </c>
      <c r="BV9" s="22">
        <v>3647</v>
      </c>
      <c r="BW9" s="22">
        <v>13624</v>
      </c>
      <c r="BX9" s="22">
        <v>8448</v>
      </c>
      <c r="BY9" s="22">
        <v>6556</v>
      </c>
      <c r="BZ9" s="22">
        <v>9237</v>
      </c>
      <c r="CA9" s="22">
        <v>8930</v>
      </c>
      <c r="CB9" s="22">
        <v>12050</v>
      </c>
      <c r="CC9" s="22">
        <v>5390</v>
      </c>
      <c r="CD9" s="22">
        <v>8193</v>
      </c>
      <c r="CE9" s="22">
        <v>14700</v>
      </c>
      <c r="CF9" s="22">
        <v>8023.9999999999991</v>
      </c>
      <c r="CG9" s="22">
        <v>11917</v>
      </c>
      <c r="CH9" s="22">
        <v>5752</v>
      </c>
      <c r="CI9" s="22">
        <v>7103</v>
      </c>
      <c r="CJ9" s="22">
        <v>6606</v>
      </c>
      <c r="CK9" s="22">
        <v>6001</v>
      </c>
      <c r="CL9" s="22">
        <v>10062</v>
      </c>
      <c r="CM9" s="22">
        <v>8708</v>
      </c>
      <c r="CN9" s="22">
        <v>1735</v>
      </c>
      <c r="CO9" s="22">
        <v>10829</v>
      </c>
      <c r="CP9" s="22">
        <v>11312</v>
      </c>
      <c r="CQ9" s="22">
        <v>2501</v>
      </c>
      <c r="CR9" s="22">
        <v>15254</v>
      </c>
      <c r="CS9" s="22">
        <v>15790</v>
      </c>
      <c r="CT9" s="22">
        <v>3658</v>
      </c>
      <c r="CU9" s="22">
        <v>4443</v>
      </c>
      <c r="CV9" s="22">
        <v>2041</v>
      </c>
      <c r="CW9" s="22">
        <v>3923</v>
      </c>
      <c r="CX9" s="22">
        <v>17756</v>
      </c>
      <c r="CY9" s="22">
        <v>18629</v>
      </c>
      <c r="CZ9" s="22">
        <v>21277</v>
      </c>
      <c r="DA9" s="22">
        <v>13984</v>
      </c>
      <c r="DB9" s="22">
        <v>29554</v>
      </c>
      <c r="DC9" s="22">
        <v>34705</v>
      </c>
      <c r="DD9" s="22">
        <v>2775</v>
      </c>
      <c r="DE9" s="22">
        <v>16642</v>
      </c>
      <c r="DF9" s="22">
        <v>30058</v>
      </c>
      <c r="DG9" s="22">
        <v>28073</v>
      </c>
      <c r="DH9" s="22">
        <v>11294</v>
      </c>
      <c r="DI9" s="22">
        <v>14775</v>
      </c>
      <c r="DJ9" s="22">
        <v>1566</v>
      </c>
      <c r="DK9" s="22">
        <v>16664</v>
      </c>
      <c r="DL9" s="22">
        <v>2938</v>
      </c>
      <c r="DM9" s="22">
        <v>22999</v>
      </c>
      <c r="DN9" s="22">
        <v>35366</v>
      </c>
      <c r="DO9" s="22">
        <v>13501</v>
      </c>
      <c r="DP9" s="22">
        <v>27492</v>
      </c>
      <c r="DQ9" s="22">
        <v>16242</v>
      </c>
      <c r="DR9" s="22">
        <v>27867</v>
      </c>
      <c r="DS9" s="22">
        <v>12565</v>
      </c>
      <c r="DT9" s="22">
        <v>1501</v>
      </c>
      <c r="DU9" s="22">
        <v>1058</v>
      </c>
      <c r="DV9" s="22">
        <v>3059</v>
      </c>
      <c r="DW9" s="22">
        <v>10437</v>
      </c>
      <c r="DX9" s="22">
        <v>1678</v>
      </c>
      <c r="DY9" s="22">
        <v>4438</v>
      </c>
      <c r="DZ9" s="22">
        <v>1975</v>
      </c>
      <c r="EA9" s="22">
        <v>2252</v>
      </c>
      <c r="EB9" s="22">
        <v>16045.000000000002</v>
      </c>
      <c r="EC9" s="22">
        <v>11699</v>
      </c>
      <c r="ED9" s="22">
        <v>14646</v>
      </c>
      <c r="EE9" s="22">
        <v>14573</v>
      </c>
      <c r="EF9" s="22">
        <v>1832</v>
      </c>
      <c r="EG9" s="22">
        <v>1123</v>
      </c>
      <c r="EH9" s="22">
        <v>1574</v>
      </c>
      <c r="EI9" s="22">
        <v>18534</v>
      </c>
      <c r="EJ9" s="22">
        <v>2756</v>
      </c>
      <c r="EK9" s="22">
        <v>16464</v>
      </c>
      <c r="EL9" s="22">
        <v>2156</v>
      </c>
      <c r="EM9" s="22">
        <v>2172</v>
      </c>
      <c r="EN9" s="22">
        <v>2365</v>
      </c>
      <c r="EO9" s="22">
        <v>2572</v>
      </c>
      <c r="EP9" s="22">
        <v>2447</v>
      </c>
      <c r="EQ9" s="22">
        <v>1668</v>
      </c>
      <c r="ER9" s="22">
        <v>2437</v>
      </c>
      <c r="ES9" s="22">
        <v>11631</v>
      </c>
      <c r="ET9" s="22">
        <v>2051</v>
      </c>
      <c r="EU9" s="22">
        <v>4867</v>
      </c>
      <c r="EV9" s="22">
        <v>1242</v>
      </c>
      <c r="EW9" s="22">
        <v>1123</v>
      </c>
      <c r="EX9" s="22">
        <v>7046</v>
      </c>
      <c r="EY9" s="22">
        <v>1224</v>
      </c>
      <c r="EZ9" s="22">
        <v>1201</v>
      </c>
      <c r="FA9" s="22"/>
      <c r="FB9" s="22"/>
      <c r="FC9" s="22"/>
    </row>
    <row r="10" spans="1:159">
      <c r="A10" s="19" t="s">
        <v>5</v>
      </c>
      <c r="B10" s="20" t="s">
        <v>44</v>
      </c>
      <c r="C10" s="19" t="s">
        <v>43</v>
      </c>
      <c r="D10" s="25">
        <v>132871.06200000001</v>
      </c>
      <c r="E10" s="25">
        <v>112427.5</v>
      </c>
      <c r="F10" s="25">
        <v>138580.97399999999</v>
      </c>
      <c r="G10" s="25">
        <v>111283.12</v>
      </c>
      <c r="H10" s="25">
        <v>171862.58799999999</v>
      </c>
      <c r="I10" s="25">
        <v>132246.20600000003</v>
      </c>
      <c r="J10" s="25">
        <v>16711.320999999996</v>
      </c>
      <c r="K10" s="25">
        <v>2846.0699999999997</v>
      </c>
      <c r="L10" s="25">
        <v>3131.1619999999998</v>
      </c>
      <c r="M10" s="25">
        <v>5934.7570000000005</v>
      </c>
      <c r="N10" s="25">
        <v>4278.2719999999999</v>
      </c>
      <c r="O10" s="25">
        <v>2711.2649999999999</v>
      </c>
      <c r="P10" s="25">
        <v>3867.1729999999998</v>
      </c>
      <c r="Q10" s="25">
        <v>3030.4259999999999</v>
      </c>
      <c r="R10" s="25">
        <v>5365.6320000000005</v>
      </c>
      <c r="S10" s="25">
        <v>4236</v>
      </c>
      <c r="T10" s="25">
        <v>4146</v>
      </c>
      <c r="U10" s="25">
        <v>99</v>
      </c>
      <c r="V10" s="25">
        <v>3489</v>
      </c>
      <c r="W10" s="25">
        <v>56</v>
      </c>
      <c r="X10" s="25">
        <v>11014</v>
      </c>
      <c r="Y10" s="25">
        <v>5326</v>
      </c>
      <c r="Z10" s="25">
        <v>10772</v>
      </c>
      <c r="AA10" s="25">
        <v>4920</v>
      </c>
      <c r="AB10" s="22">
        <v>3882</v>
      </c>
      <c r="AC10" s="22">
        <v>4531</v>
      </c>
      <c r="AD10" s="22">
        <v>4709</v>
      </c>
      <c r="AE10" s="22">
        <v>4550</v>
      </c>
      <c r="AF10" s="22">
        <v>3442</v>
      </c>
      <c r="AG10" s="22">
        <v>1383</v>
      </c>
      <c r="AH10" s="22">
        <v>3452</v>
      </c>
      <c r="AI10" s="22">
        <v>9433</v>
      </c>
      <c r="AJ10" s="22">
        <v>1187</v>
      </c>
      <c r="AK10" s="22">
        <v>9305</v>
      </c>
      <c r="AL10" s="22">
        <v>36425</v>
      </c>
      <c r="AM10" s="22">
        <v>2596</v>
      </c>
      <c r="AN10" s="22">
        <v>3255</v>
      </c>
      <c r="AO10" s="22">
        <v>5221</v>
      </c>
      <c r="AP10" s="22">
        <v>4367</v>
      </c>
      <c r="AQ10" s="22">
        <v>71</v>
      </c>
      <c r="AR10" s="22">
        <v>3344</v>
      </c>
      <c r="AS10" s="22">
        <v>1967</v>
      </c>
      <c r="AT10" s="22">
        <v>5105</v>
      </c>
      <c r="AU10" s="22">
        <v>103</v>
      </c>
      <c r="AV10" s="22">
        <v>1892</v>
      </c>
      <c r="AW10" s="22">
        <v>5060</v>
      </c>
      <c r="AX10" s="22">
        <v>5104</v>
      </c>
      <c r="AY10" s="22">
        <v>5962</v>
      </c>
      <c r="AZ10" s="22">
        <v>2684</v>
      </c>
      <c r="BA10" s="22">
        <v>2970</v>
      </c>
      <c r="BB10" s="22">
        <v>2753</v>
      </c>
      <c r="BC10" s="22">
        <v>3373</v>
      </c>
      <c r="BD10" s="22">
        <v>181</v>
      </c>
      <c r="BE10" s="22">
        <v>7752</v>
      </c>
      <c r="BF10" s="22">
        <v>207</v>
      </c>
      <c r="BG10" s="22">
        <v>531</v>
      </c>
      <c r="BH10" s="22">
        <v>5135</v>
      </c>
      <c r="BI10" s="22">
        <v>6722</v>
      </c>
      <c r="BJ10" s="22">
        <v>5076</v>
      </c>
      <c r="BK10" s="22">
        <v>2927</v>
      </c>
      <c r="BL10" s="22">
        <v>5195</v>
      </c>
      <c r="BM10" s="22">
        <v>449</v>
      </c>
      <c r="BN10" s="22">
        <v>2712</v>
      </c>
      <c r="BO10" s="22">
        <v>2860</v>
      </c>
      <c r="BP10" s="22">
        <v>475</v>
      </c>
      <c r="BQ10" s="22">
        <v>5057</v>
      </c>
      <c r="BR10" s="22">
        <v>6732</v>
      </c>
      <c r="BS10" s="22">
        <v>362</v>
      </c>
      <c r="BT10" s="22">
        <v>214</v>
      </c>
      <c r="BU10" s="22">
        <v>5908</v>
      </c>
      <c r="BV10" s="22">
        <v>1452</v>
      </c>
      <c r="BW10" s="22">
        <v>3658</v>
      </c>
      <c r="BX10" s="22">
        <v>476</v>
      </c>
      <c r="BY10" s="22">
        <v>3770</v>
      </c>
      <c r="BZ10" s="22">
        <v>2376</v>
      </c>
      <c r="CA10" s="22">
        <v>268</v>
      </c>
      <c r="CB10" s="22">
        <v>743</v>
      </c>
      <c r="CC10" s="22">
        <v>4404</v>
      </c>
      <c r="CD10" s="22">
        <v>3146</v>
      </c>
      <c r="CE10" s="22">
        <v>142</v>
      </c>
      <c r="CF10" s="22">
        <v>101</v>
      </c>
      <c r="CG10" s="22">
        <v>215</v>
      </c>
      <c r="CH10" s="22">
        <v>8742</v>
      </c>
      <c r="CI10" s="22">
        <v>1827</v>
      </c>
      <c r="CJ10" s="22">
        <v>5042</v>
      </c>
      <c r="CK10" s="22">
        <v>6431</v>
      </c>
      <c r="CL10" s="22">
        <v>2724</v>
      </c>
      <c r="CM10" s="22">
        <v>3974</v>
      </c>
      <c r="CN10" s="22">
        <v>5434</v>
      </c>
      <c r="CO10" s="22">
        <v>465</v>
      </c>
      <c r="CP10" s="22">
        <v>330</v>
      </c>
      <c r="CQ10" s="22">
        <v>106</v>
      </c>
      <c r="CR10" s="22">
        <v>4299</v>
      </c>
      <c r="CS10" s="22">
        <v>571</v>
      </c>
      <c r="CT10" s="22">
        <v>312</v>
      </c>
      <c r="CU10" s="22">
        <v>538</v>
      </c>
      <c r="CV10" s="22">
        <v>217</v>
      </c>
      <c r="CW10" s="22">
        <v>399</v>
      </c>
      <c r="CX10" s="22">
        <v>332</v>
      </c>
      <c r="CY10" s="22">
        <v>253</v>
      </c>
      <c r="CZ10" s="22">
        <v>116</v>
      </c>
      <c r="DA10" s="22">
        <v>150</v>
      </c>
      <c r="DB10" s="22">
        <v>271</v>
      </c>
      <c r="DC10" s="22">
        <v>230</v>
      </c>
      <c r="DD10" s="22">
        <v>152</v>
      </c>
      <c r="DE10" s="22">
        <v>231</v>
      </c>
      <c r="DF10" s="22">
        <v>342</v>
      </c>
      <c r="DG10" s="22">
        <v>556</v>
      </c>
      <c r="DH10" s="22">
        <v>350</v>
      </c>
      <c r="DI10" s="22">
        <v>557</v>
      </c>
      <c r="DJ10" s="22">
        <v>373</v>
      </c>
      <c r="DK10" s="22">
        <v>156</v>
      </c>
      <c r="DL10" s="22">
        <v>115</v>
      </c>
      <c r="DM10" s="22">
        <v>66</v>
      </c>
      <c r="DN10" s="22">
        <v>118</v>
      </c>
      <c r="DO10" s="22">
        <v>63</v>
      </c>
      <c r="DP10" s="22">
        <v>91</v>
      </c>
      <c r="DQ10" s="22">
        <v>375</v>
      </c>
      <c r="DR10" s="22">
        <v>268</v>
      </c>
      <c r="DS10" s="22">
        <v>647</v>
      </c>
      <c r="DT10" s="22">
        <v>464</v>
      </c>
      <c r="DU10" s="22">
        <v>549</v>
      </c>
      <c r="DV10" s="22">
        <v>739</v>
      </c>
      <c r="DW10" s="22">
        <v>378</v>
      </c>
      <c r="DX10" s="22">
        <v>273</v>
      </c>
      <c r="DY10" s="22">
        <v>86</v>
      </c>
      <c r="DZ10" s="22">
        <v>215</v>
      </c>
      <c r="EA10" s="22">
        <v>325</v>
      </c>
      <c r="EB10" s="22">
        <v>346</v>
      </c>
      <c r="EC10" s="22">
        <v>49</v>
      </c>
      <c r="ED10" s="22">
        <v>262</v>
      </c>
      <c r="EE10" s="22">
        <v>199</v>
      </c>
      <c r="EF10" s="22">
        <v>381</v>
      </c>
      <c r="EG10" s="22">
        <v>444</v>
      </c>
      <c r="EH10" s="22">
        <v>372</v>
      </c>
      <c r="EI10" s="22">
        <v>506</v>
      </c>
      <c r="EJ10" s="22">
        <v>180</v>
      </c>
      <c r="EK10" s="22">
        <v>285</v>
      </c>
      <c r="EL10" s="22">
        <v>224</v>
      </c>
      <c r="EM10" s="22">
        <v>197</v>
      </c>
      <c r="EN10" s="22">
        <v>92</v>
      </c>
      <c r="EO10" s="22">
        <v>240</v>
      </c>
      <c r="EP10" s="22">
        <v>206</v>
      </c>
      <c r="EQ10" s="22">
        <v>554</v>
      </c>
      <c r="ER10" s="22">
        <v>904</v>
      </c>
      <c r="ES10" s="22">
        <v>432</v>
      </c>
      <c r="ET10" s="22">
        <v>780</v>
      </c>
      <c r="EU10" s="22">
        <v>1111</v>
      </c>
      <c r="EV10" s="22">
        <v>199</v>
      </c>
      <c r="EW10" s="22">
        <v>668</v>
      </c>
      <c r="EX10" s="22">
        <v>153</v>
      </c>
      <c r="EY10" s="22">
        <v>329</v>
      </c>
      <c r="EZ10" s="22">
        <v>421</v>
      </c>
      <c r="FA10" s="22"/>
      <c r="FB10" s="22"/>
      <c r="FC10" s="22"/>
    </row>
    <row r="11" spans="1:159">
      <c r="A11" s="19" t="s">
        <v>7</v>
      </c>
      <c r="B11" s="20" t="s">
        <v>45</v>
      </c>
      <c r="C11" s="19" t="s">
        <v>43</v>
      </c>
      <c r="D11" s="25">
        <v>688984.51</v>
      </c>
      <c r="E11" s="25">
        <v>816252.74</v>
      </c>
      <c r="F11" s="25">
        <v>722027.68</v>
      </c>
      <c r="G11" s="25">
        <v>729295.98</v>
      </c>
      <c r="H11" s="25">
        <v>735460.04400000011</v>
      </c>
      <c r="I11" s="25">
        <v>793977.74800000002</v>
      </c>
      <c r="J11" s="25">
        <v>214090.72</v>
      </c>
      <c r="K11" s="25">
        <v>274081.24</v>
      </c>
      <c r="L11" s="25">
        <v>319279.52999999997</v>
      </c>
      <c r="M11" s="25">
        <v>313073.39</v>
      </c>
      <c r="N11" s="25">
        <v>277569.08</v>
      </c>
      <c r="O11" s="25">
        <v>322174.83</v>
      </c>
      <c r="P11" s="25">
        <v>370883.92000000004</v>
      </c>
      <c r="Q11" s="25">
        <v>181845.89</v>
      </c>
      <c r="R11" s="25">
        <v>213026.95</v>
      </c>
      <c r="S11" s="25">
        <v>265097.95999999996</v>
      </c>
      <c r="T11" s="25">
        <v>226046</v>
      </c>
      <c r="U11" s="25">
        <v>330223</v>
      </c>
      <c r="V11" s="25">
        <v>262787</v>
      </c>
      <c r="W11" s="25">
        <v>221192.11</v>
      </c>
      <c r="X11" s="25">
        <v>331292</v>
      </c>
      <c r="Y11" s="25">
        <v>477015</v>
      </c>
      <c r="Z11" s="25">
        <v>338239</v>
      </c>
      <c r="AA11" s="25">
        <v>425467</v>
      </c>
      <c r="AB11" s="22">
        <v>300040</v>
      </c>
      <c r="AC11" s="22">
        <v>322484</v>
      </c>
      <c r="AD11" s="22">
        <v>258979</v>
      </c>
      <c r="AE11" s="22">
        <v>225109</v>
      </c>
      <c r="AF11" s="22">
        <v>296251</v>
      </c>
      <c r="AG11" s="22">
        <v>268283</v>
      </c>
      <c r="AH11" s="22">
        <v>284723</v>
      </c>
      <c r="AI11" s="22">
        <v>345325</v>
      </c>
      <c r="AJ11" s="22">
        <v>212004</v>
      </c>
      <c r="AK11" s="22">
        <v>322481</v>
      </c>
      <c r="AL11" s="22">
        <v>305610</v>
      </c>
      <c r="AM11" s="22">
        <v>346520</v>
      </c>
      <c r="AN11" s="22">
        <v>279621</v>
      </c>
      <c r="AO11" s="22">
        <v>446914</v>
      </c>
      <c r="AP11" s="22">
        <v>442839</v>
      </c>
      <c r="AQ11" s="22">
        <v>263342</v>
      </c>
      <c r="AR11" s="22">
        <v>211792</v>
      </c>
      <c r="AS11" s="22">
        <v>265117</v>
      </c>
      <c r="AT11" s="22">
        <v>350288</v>
      </c>
      <c r="AU11" s="22">
        <v>490308</v>
      </c>
      <c r="AV11" s="22">
        <v>198992</v>
      </c>
      <c r="AW11" s="22">
        <v>439269</v>
      </c>
      <c r="AX11" s="22">
        <v>232069</v>
      </c>
      <c r="AY11" s="22">
        <v>307098</v>
      </c>
      <c r="AZ11" s="22">
        <v>214580</v>
      </c>
      <c r="BA11" s="22">
        <v>154071</v>
      </c>
      <c r="BB11" s="22">
        <v>126529</v>
      </c>
      <c r="BC11" s="22">
        <v>169292</v>
      </c>
      <c r="BD11" s="22">
        <v>256190</v>
      </c>
      <c r="BE11" s="22">
        <v>99137</v>
      </c>
      <c r="BF11" s="22">
        <v>304089</v>
      </c>
      <c r="BG11" s="22">
        <v>191790</v>
      </c>
      <c r="BH11" s="22">
        <v>208236</v>
      </c>
      <c r="BI11" s="22">
        <v>202089</v>
      </c>
      <c r="BJ11" s="22">
        <v>167134</v>
      </c>
      <c r="BK11" s="22">
        <v>266920</v>
      </c>
      <c r="BL11" s="22">
        <v>205778</v>
      </c>
      <c r="BM11" s="22">
        <v>59014</v>
      </c>
      <c r="BN11" s="22">
        <v>177841</v>
      </c>
      <c r="BO11" s="22">
        <v>194460</v>
      </c>
      <c r="BP11" s="22">
        <v>158158</v>
      </c>
      <c r="BQ11" s="22">
        <v>78300</v>
      </c>
      <c r="BR11" s="22">
        <v>235057</v>
      </c>
      <c r="BS11" s="22">
        <v>204409</v>
      </c>
      <c r="BT11" s="22">
        <v>103221</v>
      </c>
      <c r="BU11" s="22">
        <v>307308</v>
      </c>
      <c r="BV11" s="22">
        <v>276208</v>
      </c>
      <c r="BW11" s="22">
        <v>186762</v>
      </c>
      <c r="BX11" s="22">
        <v>221303</v>
      </c>
      <c r="BY11" s="22">
        <v>172124</v>
      </c>
      <c r="BZ11" s="22">
        <v>243844</v>
      </c>
      <c r="CA11" s="22">
        <v>188488</v>
      </c>
      <c r="CB11" s="22">
        <v>273006</v>
      </c>
      <c r="CC11" s="22">
        <v>197886</v>
      </c>
      <c r="CD11" s="22">
        <v>122440</v>
      </c>
      <c r="CE11" s="22">
        <v>331440</v>
      </c>
      <c r="CF11" s="22">
        <v>232716</v>
      </c>
      <c r="CG11" s="22">
        <v>221941</v>
      </c>
      <c r="CH11" s="22">
        <v>289771</v>
      </c>
      <c r="CI11" s="22">
        <v>233347</v>
      </c>
      <c r="CJ11" s="22">
        <v>213744</v>
      </c>
      <c r="CK11" s="22">
        <v>223558</v>
      </c>
      <c r="CL11" s="22">
        <v>147122</v>
      </c>
      <c r="CM11" s="22">
        <v>118062</v>
      </c>
      <c r="CN11" s="22">
        <v>258814.00000000003</v>
      </c>
      <c r="CO11" s="22">
        <v>224998</v>
      </c>
      <c r="CP11" s="22">
        <v>242281</v>
      </c>
      <c r="CQ11" s="22">
        <v>313154</v>
      </c>
      <c r="CR11" s="22">
        <v>239768</v>
      </c>
      <c r="CS11" s="22">
        <v>326324</v>
      </c>
      <c r="CT11" s="22">
        <v>19165</v>
      </c>
      <c r="CU11" s="22">
        <v>31164</v>
      </c>
      <c r="CV11" s="22">
        <v>19908</v>
      </c>
      <c r="CW11" s="22">
        <v>0</v>
      </c>
      <c r="CX11" s="22">
        <v>16577</v>
      </c>
      <c r="CY11" s="22">
        <v>0</v>
      </c>
      <c r="CZ11" s="22">
        <v>23033</v>
      </c>
      <c r="DA11" s="22">
        <v>14375</v>
      </c>
      <c r="DB11" s="22">
        <v>39901</v>
      </c>
      <c r="DC11" s="22">
        <v>22038</v>
      </c>
      <c r="DD11" s="22">
        <v>43470</v>
      </c>
      <c r="DE11" s="22">
        <v>0</v>
      </c>
      <c r="DF11" s="22">
        <v>18514</v>
      </c>
      <c r="DG11" s="22">
        <v>35641</v>
      </c>
      <c r="DH11" s="22">
        <v>32971</v>
      </c>
      <c r="DI11" s="22">
        <v>0</v>
      </c>
      <c r="DJ11" s="22">
        <v>19008</v>
      </c>
      <c r="DK11" s="22">
        <v>53374</v>
      </c>
      <c r="DL11" s="22">
        <v>0</v>
      </c>
      <c r="DM11" s="22">
        <v>35945</v>
      </c>
      <c r="DN11" s="22">
        <v>0</v>
      </c>
      <c r="DO11" s="22">
        <v>42102</v>
      </c>
      <c r="DP11" s="22">
        <v>15893</v>
      </c>
      <c r="DQ11" s="22">
        <v>38177</v>
      </c>
      <c r="DR11" s="22">
        <v>15868</v>
      </c>
      <c r="DS11" s="22">
        <v>32659</v>
      </c>
      <c r="DT11" s="22">
        <v>13969</v>
      </c>
      <c r="DU11" s="22">
        <v>45428</v>
      </c>
      <c r="DV11" s="22">
        <v>13676</v>
      </c>
      <c r="DW11" s="22">
        <v>0</v>
      </c>
      <c r="DX11" s="22">
        <v>40238</v>
      </c>
      <c r="DY11" s="22">
        <v>0</v>
      </c>
      <c r="DZ11" s="22">
        <v>42861</v>
      </c>
      <c r="EA11" s="22">
        <v>50163</v>
      </c>
      <c r="EB11" s="22">
        <v>29990</v>
      </c>
      <c r="EC11" s="22">
        <v>10344</v>
      </c>
      <c r="ED11" s="22">
        <v>62938</v>
      </c>
      <c r="EE11" s="22">
        <v>55849</v>
      </c>
      <c r="EF11" s="22">
        <v>36602</v>
      </c>
      <c r="EG11" s="22">
        <v>65114.999999999993</v>
      </c>
      <c r="EH11" s="22">
        <v>37116</v>
      </c>
      <c r="EI11" s="22">
        <v>0</v>
      </c>
      <c r="EJ11" s="22">
        <v>55565</v>
      </c>
      <c r="EK11" s="22">
        <v>57103</v>
      </c>
      <c r="EL11" s="22">
        <v>47104</v>
      </c>
      <c r="EM11" s="22">
        <v>0</v>
      </c>
      <c r="EN11" s="22">
        <v>42746</v>
      </c>
      <c r="EO11" s="22">
        <v>46636</v>
      </c>
      <c r="EP11" s="22">
        <v>10483</v>
      </c>
      <c r="EQ11" s="22">
        <v>92893</v>
      </c>
      <c r="ER11" s="22">
        <v>44221</v>
      </c>
      <c r="ES11" s="22">
        <v>42352</v>
      </c>
      <c r="ET11" s="22">
        <v>66302</v>
      </c>
      <c r="EU11" s="22">
        <v>72465</v>
      </c>
      <c r="EV11" s="22"/>
      <c r="EW11" s="22">
        <v>61160</v>
      </c>
      <c r="EX11" s="22">
        <v>64025</v>
      </c>
      <c r="EY11" s="22">
        <v>62753</v>
      </c>
      <c r="EZ11" s="22">
        <v>5481</v>
      </c>
      <c r="FA11" s="22"/>
      <c r="FB11" s="22"/>
      <c r="FC11" s="22"/>
    </row>
    <row r="12" spans="1:159">
      <c r="A12" s="19" t="s">
        <v>9</v>
      </c>
      <c r="B12" s="20" t="s">
        <v>46</v>
      </c>
      <c r="C12" s="19" t="s">
        <v>43</v>
      </c>
      <c r="D12" s="25">
        <v>148036.4</v>
      </c>
      <c r="E12" s="25">
        <v>262572.592</v>
      </c>
      <c r="F12" s="25">
        <v>278520.11500000005</v>
      </c>
      <c r="G12" s="25">
        <v>265541.30700000009</v>
      </c>
      <c r="H12" s="25">
        <v>314634.67600000004</v>
      </c>
      <c r="I12" s="25">
        <v>290473.34000000008</v>
      </c>
      <c r="J12" s="25">
        <v>86861.046000000002</v>
      </c>
      <c r="K12" s="25">
        <v>135967.75400000002</v>
      </c>
      <c r="L12" s="25">
        <v>106261.62</v>
      </c>
      <c r="M12" s="25">
        <v>57950.41</v>
      </c>
      <c r="N12" s="25">
        <v>93659.34</v>
      </c>
      <c r="O12" s="25">
        <v>131993.53000000003</v>
      </c>
      <c r="P12" s="25">
        <v>137084.06599999999</v>
      </c>
      <c r="Q12" s="25">
        <v>65902.34</v>
      </c>
      <c r="R12" s="25">
        <v>75879.700000000012</v>
      </c>
      <c r="S12" s="25">
        <v>75915.09</v>
      </c>
      <c r="T12" s="25">
        <v>63940</v>
      </c>
      <c r="U12" s="25">
        <v>124193</v>
      </c>
      <c r="V12" s="25">
        <v>120195</v>
      </c>
      <c r="W12" s="25">
        <v>95210.3</v>
      </c>
      <c r="X12" s="25">
        <v>72631</v>
      </c>
      <c r="Y12" s="25">
        <v>70092</v>
      </c>
      <c r="Z12" s="25">
        <v>70382</v>
      </c>
      <c r="AA12" s="25">
        <v>131710</v>
      </c>
      <c r="AB12" s="22">
        <v>73286</v>
      </c>
      <c r="AC12" s="22">
        <v>89021</v>
      </c>
      <c r="AD12" s="22">
        <v>70975</v>
      </c>
      <c r="AE12" s="22">
        <v>97467</v>
      </c>
      <c r="AF12" s="22">
        <v>138072</v>
      </c>
      <c r="AG12" s="22">
        <v>88647</v>
      </c>
      <c r="AH12" s="22">
        <v>60035</v>
      </c>
      <c r="AI12" s="22">
        <v>67827</v>
      </c>
      <c r="AJ12" s="22">
        <v>47055</v>
      </c>
      <c r="AK12" s="22">
        <v>103291</v>
      </c>
      <c r="AL12" s="22">
        <v>76681</v>
      </c>
      <c r="AM12" s="22">
        <v>46582</v>
      </c>
      <c r="AN12" s="22">
        <v>49349</v>
      </c>
      <c r="AO12" s="22">
        <v>49489</v>
      </c>
      <c r="AP12" s="22">
        <v>103148</v>
      </c>
      <c r="AQ12" s="22">
        <v>59137</v>
      </c>
      <c r="AR12" s="22">
        <v>59412</v>
      </c>
      <c r="AS12" s="22">
        <v>103530.5</v>
      </c>
      <c r="AT12" s="22">
        <v>69177</v>
      </c>
      <c r="AU12" s="22">
        <v>117322</v>
      </c>
      <c r="AV12" s="22">
        <v>29253</v>
      </c>
      <c r="AW12" s="22">
        <v>54225</v>
      </c>
      <c r="AX12" s="22">
        <v>24225</v>
      </c>
      <c r="AY12" s="22">
        <v>59109</v>
      </c>
      <c r="AZ12" s="22">
        <v>57678</v>
      </c>
      <c r="BA12" s="22">
        <v>66679</v>
      </c>
      <c r="BB12" s="22">
        <v>54680</v>
      </c>
      <c r="BC12" s="22">
        <v>68466</v>
      </c>
      <c r="BD12" s="22">
        <v>69115</v>
      </c>
      <c r="BE12" s="22">
        <v>56871</v>
      </c>
      <c r="BF12" s="22">
        <v>49090</v>
      </c>
      <c r="BG12" s="22">
        <v>40494</v>
      </c>
      <c r="BH12" s="22">
        <v>61505</v>
      </c>
      <c r="BI12" s="22">
        <v>45670</v>
      </c>
      <c r="BJ12" s="22">
        <v>68722</v>
      </c>
      <c r="BK12" s="22">
        <v>44559</v>
      </c>
      <c r="BL12" s="22">
        <v>38743</v>
      </c>
      <c r="BM12" s="22">
        <v>103464</v>
      </c>
      <c r="BN12" s="22">
        <v>50259</v>
      </c>
      <c r="BO12" s="22">
        <v>61758</v>
      </c>
      <c r="BP12" s="22">
        <v>47961</v>
      </c>
      <c r="BQ12" s="22">
        <v>35075</v>
      </c>
      <c r="BR12" s="22">
        <v>34207</v>
      </c>
      <c r="BS12" s="22">
        <v>38798</v>
      </c>
      <c r="BT12" s="22">
        <v>35568</v>
      </c>
      <c r="BU12" s="22">
        <v>40638</v>
      </c>
      <c r="BV12" s="22">
        <v>51938</v>
      </c>
      <c r="BW12" s="22">
        <v>50762</v>
      </c>
      <c r="BX12" s="22">
        <v>46969</v>
      </c>
      <c r="BY12" s="22">
        <v>75216</v>
      </c>
      <c r="BZ12" s="22">
        <v>66544</v>
      </c>
      <c r="CA12" s="22">
        <v>47203</v>
      </c>
      <c r="CB12" s="22">
        <v>45288</v>
      </c>
      <c r="CC12" s="22">
        <v>40738</v>
      </c>
      <c r="CD12" s="22">
        <v>30657</v>
      </c>
      <c r="CE12" s="22">
        <v>43902</v>
      </c>
      <c r="CF12" s="22">
        <v>53939</v>
      </c>
      <c r="CG12" s="22">
        <v>65286</v>
      </c>
      <c r="CH12" s="22">
        <v>57532</v>
      </c>
      <c r="CI12" s="22">
        <v>99393</v>
      </c>
      <c r="CJ12" s="22">
        <v>56798</v>
      </c>
      <c r="CK12" s="22">
        <v>52777</v>
      </c>
      <c r="CL12" s="22">
        <v>51637</v>
      </c>
      <c r="CM12" s="22">
        <v>59806</v>
      </c>
      <c r="CN12" s="22">
        <v>51129</v>
      </c>
      <c r="CO12" s="22">
        <v>26597</v>
      </c>
      <c r="CP12" s="22">
        <v>40558</v>
      </c>
      <c r="CQ12" s="22">
        <v>51778</v>
      </c>
      <c r="CR12" s="22">
        <v>31078</v>
      </c>
      <c r="CS12" s="22">
        <v>62307</v>
      </c>
      <c r="CT12" s="22">
        <v>33156</v>
      </c>
      <c r="CU12" s="22">
        <v>49970</v>
      </c>
      <c r="CV12" s="22">
        <v>67369</v>
      </c>
      <c r="CW12" s="22">
        <v>50103</v>
      </c>
      <c r="CX12" s="22">
        <v>33959</v>
      </c>
      <c r="CY12" s="22">
        <v>68344</v>
      </c>
      <c r="CZ12" s="22">
        <v>19880.3</v>
      </c>
      <c r="DA12" s="22">
        <v>14661</v>
      </c>
      <c r="DB12" s="22">
        <v>32168</v>
      </c>
      <c r="DC12" s="22">
        <v>48803.96</v>
      </c>
      <c r="DD12" s="22">
        <v>45391.23</v>
      </c>
      <c r="DE12" s="22">
        <v>41076</v>
      </c>
      <c r="DF12" s="22">
        <v>42765</v>
      </c>
      <c r="DG12" s="22">
        <v>38452</v>
      </c>
      <c r="DH12" s="22">
        <v>25744</v>
      </c>
      <c r="DI12" s="22">
        <v>46524</v>
      </c>
      <c r="DJ12" s="22">
        <v>30450</v>
      </c>
      <c r="DK12" s="22">
        <v>28069</v>
      </c>
      <c r="DL12" s="22">
        <v>20596</v>
      </c>
      <c r="DM12" s="22">
        <v>14458</v>
      </c>
      <c r="DN12" s="22">
        <v>31301</v>
      </c>
      <c r="DO12" s="22">
        <v>25170</v>
      </c>
      <c r="DP12" s="22">
        <v>40927</v>
      </c>
      <c r="DQ12" s="22">
        <v>29762</v>
      </c>
      <c r="DR12" s="22">
        <v>33734</v>
      </c>
      <c r="DS12" s="22">
        <v>34525</v>
      </c>
      <c r="DT12" s="22">
        <v>42806</v>
      </c>
      <c r="DU12" s="22">
        <v>26350</v>
      </c>
      <c r="DV12" s="22">
        <v>40674</v>
      </c>
      <c r="DW12" s="22">
        <v>60321</v>
      </c>
      <c r="DX12" s="22">
        <v>36036</v>
      </c>
      <c r="DY12" s="22">
        <v>20721</v>
      </c>
      <c r="DZ12" s="22">
        <v>33841</v>
      </c>
      <c r="EA12" s="22">
        <v>37553</v>
      </c>
      <c r="EB12" s="22">
        <v>23272</v>
      </c>
      <c r="EC12" s="22">
        <v>31628</v>
      </c>
      <c r="ED12" s="22">
        <v>48084</v>
      </c>
      <c r="EE12" s="22">
        <v>50450</v>
      </c>
      <c r="EF12" s="22">
        <v>53095</v>
      </c>
      <c r="EG12" s="22">
        <v>24798</v>
      </c>
      <c r="EH12" s="22">
        <v>73216</v>
      </c>
      <c r="EI12" s="22">
        <v>30392</v>
      </c>
      <c r="EJ12" s="22">
        <v>22381</v>
      </c>
      <c r="EK12" s="22">
        <v>26852</v>
      </c>
      <c r="EL12" s="22">
        <v>21312</v>
      </c>
      <c r="EM12" s="22">
        <v>30987</v>
      </c>
      <c r="EN12" s="22">
        <v>22838</v>
      </c>
      <c r="EO12" s="22">
        <v>16688</v>
      </c>
      <c r="EP12" s="22">
        <v>35911</v>
      </c>
      <c r="EQ12" s="22">
        <v>34297</v>
      </c>
      <c r="ER12" s="22">
        <v>31745</v>
      </c>
      <c r="ES12" s="22">
        <v>33936</v>
      </c>
      <c r="ET12" s="22">
        <v>60137</v>
      </c>
      <c r="EU12" s="22">
        <v>16548</v>
      </c>
      <c r="EV12" s="22">
        <v>50417</v>
      </c>
      <c r="EW12" s="22">
        <v>15065</v>
      </c>
      <c r="EX12" s="22">
        <v>13727</v>
      </c>
      <c r="EY12" s="22">
        <v>31911</v>
      </c>
      <c r="EZ12" s="22">
        <v>22264</v>
      </c>
      <c r="FA12" s="22"/>
      <c r="FB12" s="22"/>
      <c r="FC12" s="22"/>
    </row>
    <row r="13" spans="1:159">
      <c r="A13" s="19" t="s">
        <v>11</v>
      </c>
      <c r="B13" s="20" t="s">
        <v>47</v>
      </c>
      <c r="C13" s="19" t="s">
        <v>43</v>
      </c>
      <c r="D13" s="25">
        <v>20011.39</v>
      </c>
      <c r="E13" s="25">
        <v>22900.17</v>
      </c>
      <c r="F13" s="25">
        <v>27495.32</v>
      </c>
      <c r="G13" s="25">
        <v>30914.04</v>
      </c>
      <c r="H13" s="25">
        <v>30719.070000000003</v>
      </c>
      <c r="I13" s="25">
        <v>26207.313999999998</v>
      </c>
      <c r="J13" s="25">
        <v>85.25</v>
      </c>
      <c r="K13" s="25">
        <v>687.97</v>
      </c>
      <c r="L13" s="25">
        <v>118.53</v>
      </c>
      <c r="M13" s="25">
        <v>61.46</v>
      </c>
      <c r="N13" s="25">
        <v>745.62000000000012</v>
      </c>
      <c r="O13" s="25">
        <v>99.15</v>
      </c>
      <c r="P13" s="25">
        <v>96.27000000000001</v>
      </c>
      <c r="Q13" s="25">
        <v>963.49</v>
      </c>
      <c r="R13" s="25">
        <v>419.87</v>
      </c>
      <c r="S13" s="25">
        <v>118.75</v>
      </c>
      <c r="T13" s="25">
        <v>674</v>
      </c>
      <c r="U13" s="25">
        <v>134</v>
      </c>
      <c r="V13" s="25">
        <v>61</v>
      </c>
      <c r="W13" s="25">
        <v>9.4600000000000009</v>
      </c>
      <c r="X13" s="25">
        <v>72</v>
      </c>
      <c r="Y13" s="25">
        <v>24</v>
      </c>
      <c r="Z13" s="25">
        <v>67</v>
      </c>
      <c r="AA13" s="25">
        <v>384</v>
      </c>
      <c r="AB13" s="22">
        <v>71</v>
      </c>
      <c r="AC13" s="22">
        <v>292</v>
      </c>
      <c r="AD13" s="22">
        <v>158</v>
      </c>
      <c r="AE13" s="22">
        <v>194</v>
      </c>
      <c r="AF13" s="22">
        <v>322</v>
      </c>
      <c r="AG13" s="22">
        <v>287</v>
      </c>
      <c r="AH13" s="22">
        <v>295</v>
      </c>
      <c r="AI13" s="22">
        <v>178</v>
      </c>
      <c r="AJ13" s="22">
        <v>10</v>
      </c>
      <c r="AK13" s="22">
        <v>203</v>
      </c>
      <c r="AL13" s="22">
        <v>17</v>
      </c>
      <c r="AM13" s="22">
        <v>33</v>
      </c>
      <c r="AN13" s="22">
        <v>114</v>
      </c>
      <c r="AO13" s="22">
        <v>224</v>
      </c>
      <c r="AP13" s="22">
        <v>283</v>
      </c>
      <c r="AQ13" s="22">
        <v>947</v>
      </c>
      <c r="AR13" s="22">
        <v>176</v>
      </c>
      <c r="AS13" s="22">
        <v>129</v>
      </c>
      <c r="AT13" s="22">
        <v>90</v>
      </c>
      <c r="AU13" s="22">
        <v>216</v>
      </c>
      <c r="AV13" s="22">
        <v>68</v>
      </c>
      <c r="AW13" s="22">
        <v>110</v>
      </c>
      <c r="AX13" s="22">
        <v>213</v>
      </c>
      <c r="AY13" s="22">
        <v>346</v>
      </c>
      <c r="AZ13" s="22">
        <v>56</v>
      </c>
      <c r="BA13" s="22">
        <v>128</v>
      </c>
      <c r="BB13" s="22">
        <v>282</v>
      </c>
      <c r="BC13" s="22">
        <v>336</v>
      </c>
      <c r="BD13" s="22">
        <v>357</v>
      </c>
      <c r="BE13" s="22">
        <v>194</v>
      </c>
      <c r="BF13" s="22">
        <v>326</v>
      </c>
      <c r="BG13" s="22">
        <v>341</v>
      </c>
      <c r="BH13" s="22">
        <v>303</v>
      </c>
      <c r="BI13" s="22">
        <v>290</v>
      </c>
      <c r="BJ13" s="22">
        <v>111</v>
      </c>
      <c r="BK13" s="22">
        <v>609</v>
      </c>
      <c r="BL13" s="22">
        <v>199</v>
      </c>
      <c r="BM13" s="22">
        <v>232</v>
      </c>
      <c r="BN13" s="22">
        <v>201</v>
      </c>
      <c r="BO13" s="22">
        <v>141</v>
      </c>
      <c r="BP13" s="22">
        <v>184</v>
      </c>
      <c r="BQ13" s="22">
        <v>147</v>
      </c>
      <c r="BR13" s="22">
        <v>284</v>
      </c>
      <c r="BS13" s="22">
        <v>141</v>
      </c>
      <c r="BT13" s="22">
        <v>147</v>
      </c>
      <c r="BU13" s="22">
        <v>383</v>
      </c>
      <c r="BV13" s="22">
        <v>392</v>
      </c>
      <c r="BW13" s="22">
        <v>365</v>
      </c>
      <c r="BX13" s="22">
        <v>358</v>
      </c>
      <c r="BY13" s="22">
        <v>376</v>
      </c>
      <c r="BZ13" s="22">
        <v>261</v>
      </c>
      <c r="CA13" s="22">
        <v>338</v>
      </c>
      <c r="CB13" s="22">
        <v>233</v>
      </c>
      <c r="CC13" s="22">
        <v>228</v>
      </c>
      <c r="CD13" s="22">
        <v>263</v>
      </c>
      <c r="CE13" s="22">
        <v>167</v>
      </c>
      <c r="CF13" s="22">
        <v>316</v>
      </c>
      <c r="CG13" s="22">
        <v>209</v>
      </c>
      <c r="CH13" s="22">
        <v>154</v>
      </c>
      <c r="CI13" s="22">
        <v>211</v>
      </c>
      <c r="CJ13" s="22">
        <v>178</v>
      </c>
      <c r="CK13" s="22">
        <v>175</v>
      </c>
      <c r="CL13" s="22">
        <v>302</v>
      </c>
      <c r="CM13" s="22">
        <v>184</v>
      </c>
      <c r="CN13" s="22">
        <v>130</v>
      </c>
      <c r="CO13" s="22">
        <v>126</v>
      </c>
      <c r="CP13" s="22">
        <v>163</v>
      </c>
      <c r="CQ13" s="22">
        <v>254</v>
      </c>
      <c r="CR13" s="22">
        <v>100</v>
      </c>
      <c r="CS13" s="22">
        <v>117</v>
      </c>
      <c r="CT13" s="22">
        <v>88</v>
      </c>
      <c r="CU13" s="22">
        <v>667</v>
      </c>
      <c r="CV13" s="22">
        <v>65</v>
      </c>
      <c r="CW13" s="22">
        <v>219</v>
      </c>
      <c r="CX13" s="22">
        <v>287</v>
      </c>
      <c r="CY13" s="22">
        <v>252</v>
      </c>
      <c r="CZ13" s="22">
        <v>120</v>
      </c>
      <c r="DA13" s="22">
        <v>10</v>
      </c>
      <c r="DB13" s="22">
        <v>31</v>
      </c>
      <c r="DC13" s="22">
        <v>2</v>
      </c>
      <c r="DD13" s="22">
        <v>157</v>
      </c>
      <c r="DE13" s="22">
        <v>182</v>
      </c>
      <c r="DF13" s="22">
        <v>4727</v>
      </c>
      <c r="DG13" s="22">
        <v>1666</v>
      </c>
      <c r="DH13" s="22">
        <v>156</v>
      </c>
      <c r="DI13" s="22">
        <v>124</v>
      </c>
      <c r="DJ13" s="22">
        <v>141</v>
      </c>
      <c r="DK13" s="22">
        <v>311</v>
      </c>
      <c r="DL13" s="22">
        <v>42</v>
      </c>
      <c r="DM13" s="22">
        <v>0</v>
      </c>
      <c r="DN13" s="22">
        <v>128</v>
      </c>
      <c r="DO13" s="22">
        <v>144</v>
      </c>
      <c r="DP13" s="22">
        <v>10</v>
      </c>
      <c r="DQ13" s="22">
        <v>301</v>
      </c>
      <c r="DR13" s="22">
        <v>244</v>
      </c>
      <c r="DS13" s="22">
        <v>187</v>
      </c>
      <c r="DT13" s="22">
        <v>364</v>
      </c>
      <c r="DU13" s="22">
        <v>305</v>
      </c>
      <c r="DV13" s="22">
        <v>974</v>
      </c>
      <c r="DW13" s="22">
        <v>400</v>
      </c>
      <c r="DX13" s="22">
        <v>467</v>
      </c>
      <c r="DY13" s="22">
        <v>624</v>
      </c>
      <c r="DZ13" s="22">
        <v>345</v>
      </c>
      <c r="EA13" s="22">
        <v>294</v>
      </c>
      <c r="EB13" s="22">
        <v>482</v>
      </c>
      <c r="EC13" s="22">
        <v>156</v>
      </c>
      <c r="ED13" s="22">
        <v>195</v>
      </c>
      <c r="EE13" s="22">
        <v>189</v>
      </c>
      <c r="EF13" s="22">
        <v>202</v>
      </c>
      <c r="EG13" s="22">
        <v>163</v>
      </c>
      <c r="EH13" s="22">
        <v>311</v>
      </c>
      <c r="EI13" s="22">
        <v>251</v>
      </c>
      <c r="EJ13" s="22">
        <v>285</v>
      </c>
      <c r="EK13" s="22">
        <v>259</v>
      </c>
      <c r="EL13" s="22">
        <v>260</v>
      </c>
      <c r="EM13" s="22">
        <v>103</v>
      </c>
      <c r="EN13" s="22">
        <v>77</v>
      </c>
      <c r="EO13" s="22">
        <v>131</v>
      </c>
      <c r="EP13" s="22">
        <v>242</v>
      </c>
      <c r="EQ13" s="22">
        <v>151</v>
      </c>
      <c r="ER13" s="22">
        <v>187</v>
      </c>
      <c r="ES13" s="22">
        <v>204</v>
      </c>
      <c r="ET13" s="22">
        <v>345</v>
      </c>
      <c r="EU13" s="22">
        <v>209</v>
      </c>
      <c r="EV13" s="22">
        <v>142</v>
      </c>
      <c r="EW13" s="22">
        <v>208</v>
      </c>
      <c r="EX13" s="22">
        <v>187</v>
      </c>
      <c r="EY13" s="22">
        <v>154</v>
      </c>
      <c r="EZ13" s="22">
        <v>145</v>
      </c>
      <c r="FA13" s="22"/>
      <c r="FB13" s="22"/>
      <c r="FC13" s="22"/>
    </row>
    <row r="14" spans="1:159">
      <c r="A14" s="19" t="s">
        <v>13</v>
      </c>
      <c r="B14" s="20" t="s">
        <v>58</v>
      </c>
      <c r="C14" s="19" t="s">
        <v>43</v>
      </c>
      <c r="D14" s="60">
        <f t="shared" ref="D14:AI14" si="0">+D9+D10+D11+D12+D13</f>
        <v>1303914.362</v>
      </c>
      <c r="E14" s="60">
        <f t="shared" si="0"/>
        <v>1511119.5499999998</v>
      </c>
      <c r="F14" s="60">
        <f t="shared" si="0"/>
        <v>1503705.9550000001</v>
      </c>
      <c r="G14" s="60">
        <f t="shared" si="0"/>
        <v>1458327.949</v>
      </c>
      <c r="H14" s="60">
        <f t="shared" si="0"/>
        <v>1422228.2680000002</v>
      </c>
      <c r="I14" s="60">
        <f t="shared" si="0"/>
        <v>1495288.8804000001</v>
      </c>
      <c r="J14" s="60">
        <f t="shared" si="0"/>
        <v>336245.31599999999</v>
      </c>
      <c r="K14" s="60">
        <f t="shared" si="0"/>
        <v>436821.995</v>
      </c>
      <c r="L14" s="60">
        <f t="shared" si="0"/>
        <v>434102.50699999998</v>
      </c>
      <c r="M14" s="60">
        <f t="shared" si="0"/>
        <v>399117.489</v>
      </c>
      <c r="N14" s="60">
        <f t="shared" si="0"/>
        <v>394617.73100000003</v>
      </c>
      <c r="O14" s="60">
        <f t="shared" si="0"/>
        <v>473398.90100000007</v>
      </c>
      <c r="P14" s="60">
        <f t="shared" si="0"/>
        <v>512539.42900000006</v>
      </c>
      <c r="Q14" s="60">
        <f t="shared" si="0"/>
        <v>252645.14600000001</v>
      </c>
      <c r="R14" s="60">
        <f t="shared" si="0"/>
        <v>295632.152</v>
      </c>
      <c r="S14" s="60">
        <f t="shared" si="0"/>
        <v>346119.09399999992</v>
      </c>
      <c r="T14" s="60">
        <f t="shared" si="0"/>
        <v>295942</v>
      </c>
      <c r="U14" s="60">
        <f t="shared" si="0"/>
        <v>455539</v>
      </c>
      <c r="V14" s="60">
        <f t="shared" si="0"/>
        <v>391176</v>
      </c>
      <c r="W14" s="60">
        <f t="shared" si="0"/>
        <v>318071.87</v>
      </c>
      <c r="X14" s="60">
        <f t="shared" si="0"/>
        <v>421199</v>
      </c>
      <c r="Y14" s="60">
        <f t="shared" si="0"/>
        <v>556299</v>
      </c>
      <c r="Z14" s="60">
        <f t="shared" si="0"/>
        <v>429807</v>
      </c>
      <c r="AA14" s="60">
        <f t="shared" si="0"/>
        <v>563463</v>
      </c>
      <c r="AB14" s="60">
        <f t="shared" si="0"/>
        <v>378873</v>
      </c>
      <c r="AC14" s="60">
        <f t="shared" si="0"/>
        <v>417463</v>
      </c>
      <c r="AD14" s="60">
        <f t="shared" si="0"/>
        <v>336052</v>
      </c>
      <c r="AE14" s="60">
        <f t="shared" si="0"/>
        <v>328181</v>
      </c>
      <c r="AF14" s="60">
        <f t="shared" si="0"/>
        <v>439007</v>
      </c>
      <c r="AG14" s="60">
        <f t="shared" si="0"/>
        <v>359673</v>
      </c>
      <c r="AH14" s="60">
        <f t="shared" si="0"/>
        <v>367383</v>
      </c>
      <c r="AI14" s="60">
        <f t="shared" si="0"/>
        <v>425565</v>
      </c>
      <c r="AJ14" s="60">
        <f t="shared" ref="AJ14:BO14" si="1">+AJ9+AJ10+AJ11+AJ12+AJ13</f>
        <v>264926</v>
      </c>
      <c r="AK14" s="60">
        <f t="shared" si="1"/>
        <v>440907</v>
      </c>
      <c r="AL14" s="60">
        <f t="shared" si="1"/>
        <v>419942</v>
      </c>
      <c r="AM14" s="60">
        <f t="shared" si="1"/>
        <v>397123</v>
      </c>
      <c r="AN14" s="60">
        <f t="shared" si="1"/>
        <v>333102</v>
      </c>
      <c r="AO14" s="60">
        <f t="shared" si="1"/>
        <v>502080</v>
      </c>
      <c r="AP14" s="60">
        <f t="shared" si="1"/>
        <v>551605</v>
      </c>
      <c r="AQ14" s="60">
        <f t="shared" si="1"/>
        <v>325400</v>
      </c>
      <c r="AR14" s="60">
        <f t="shared" si="1"/>
        <v>276317</v>
      </c>
      <c r="AS14" s="60">
        <f t="shared" si="1"/>
        <v>378263.5</v>
      </c>
      <c r="AT14" s="60">
        <f t="shared" si="1"/>
        <v>425766</v>
      </c>
      <c r="AU14" s="60">
        <f t="shared" si="1"/>
        <v>608116</v>
      </c>
      <c r="AV14" s="60">
        <f t="shared" si="1"/>
        <v>231136</v>
      </c>
      <c r="AW14" s="60">
        <f t="shared" si="1"/>
        <v>512482</v>
      </c>
      <c r="AX14" s="60">
        <f t="shared" si="1"/>
        <v>268245</v>
      </c>
      <c r="AY14" s="60">
        <f t="shared" si="1"/>
        <v>375249</v>
      </c>
      <c r="AZ14" s="60">
        <f t="shared" si="1"/>
        <v>275972</v>
      </c>
      <c r="BA14" s="60">
        <f t="shared" si="1"/>
        <v>225148</v>
      </c>
      <c r="BB14" s="60">
        <f t="shared" si="1"/>
        <v>184943</v>
      </c>
      <c r="BC14" s="60">
        <f t="shared" si="1"/>
        <v>242357</v>
      </c>
      <c r="BD14" s="60">
        <f t="shared" si="1"/>
        <v>329869</v>
      </c>
      <c r="BE14" s="60">
        <f t="shared" si="1"/>
        <v>164322</v>
      </c>
      <c r="BF14" s="60">
        <f t="shared" si="1"/>
        <v>354790</v>
      </c>
      <c r="BG14" s="60">
        <f t="shared" si="1"/>
        <v>241690</v>
      </c>
      <c r="BH14" s="60">
        <f t="shared" si="1"/>
        <v>275964</v>
      </c>
      <c r="BI14" s="60">
        <f t="shared" si="1"/>
        <v>256415</v>
      </c>
      <c r="BJ14" s="60">
        <f t="shared" si="1"/>
        <v>245739</v>
      </c>
      <c r="BK14" s="60">
        <f t="shared" si="1"/>
        <v>322386</v>
      </c>
      <c r="BL14" s="60">
        <f t="shared" si="1"/>
        <v>250151</v>
      </c>
      <c r="BM14" s="60">
        <f t="shared" si="1"/>
        <v>164444</v>
      </c>
      <c r="BN14" s="60">
        <f t="shared" si="1"/>
        <v>234919</v>
      </c>
      <c r="BO14" s="60">
        <f t="shared" si="1"/>
        <v>264083</v>
      </c>
      <c r="BP14" s="60">
        <f t="shared" ref="BP14:CU14" si="2">+BP9+BP10+BP11+BP12+BP13</f>
        <v>212669</v>
      </c>
      <c r="BQ14" s="60">
        <f t="shared" si="2"/>
        <v>126448</v>
      </c>
      <c r="BR14" s="60">
        <f t="shared" si="2"/>
        <v>285846</v>
      </c>
      <c r="BS14" s="60">
        <f t="shared" si="2"/>
        <v>248046</v>
      </c>
      <c r="BT14" s="60">
        <f t="shared" si="2"/>
        <v>145615</v>
      </c>
      <c r="BU14" s="60">
        <f t="shared" si="2"/>
        <v>368413</v>
      </c>
      <c r="BV14" s="60">
        <f t="shared" si="2"/>
        <v>333637</v>
      </c>
      <c r="BW14" s="60">
        <f t="shared" si="2"/>
        <v>255171</v>
      </c>
      <c r="BX14" s="60">
        <f t="shared" si="2"/>
        <v>277554</v>
      </c>
      <c r="BY14" s="60">
        <f t="shared" si="2"/>
        <v>258042</v>
      </c>
      <c r="BZ14" s="60">
        <f t="shared" si="2"/>
        <v>322262</v>
      </c>
      <c r="CA14" s="60">
        <f t="shared" si="2"/>
        <v>245227</v>
      </c>
      <c r="CB14" s="60">
        <f t="shared" si="2"/>
        <v>331320</v>
      </c>
      <c r="CC14" s="60">
        <f t="shared" si="2"/>
        <v>248646</v>
      </c>
      <c r="CD14" s="60">
        <f t="shared" si="2"/>
        <v>164699</v>
      </c>
      <c r="CE14" s="60">
        <f t="shared" si="2"/>
        <v>390351</v>
      </c>
      <c r="CF14" s="60">
        <f t="shared" si="2"/>
        <v>295096</v>
      </c>
      <c r="CG14" s="60">
        <f t="shared" si="2"/>
        <v>299568</v>
      </c>
      <c r="CH14" s="60">
        <f t="shared" si="2"/>
        <v>361951</v>
      </c>
      <c r="CI14" s="60">
        <f t="shared" si="2"/>
        <v>341881</v>
      </c>
      <c r="CJ14" s="60">
        <f t="shared" si="2"/>
        <v>282368</v>
      </c>
      <c r="CK14" s="60">
        <f t="shared" si="2"/>
        <v>288942</v>
      </c>
      <c r="CL14" s="60">
        <f t="shared" si="2"/>
        <v>211847</v>
      </c>
      <c r="CM14" s="60">
        <f t="shared" si="2"/>
        <v>190734</v>
      </c>
      <c r="CN14" s="60">
        <f t="shared" si="2"/>
        <v>317242</v>
      </c>
      <c r="CO14" s="60">
        <f t="shared" si="2"/>
        <v>263015</v>
      </c>
      <c r="CP14" s="60">
        <f t="shared" si="2"/>
        <v>294644</v>
      </c>
      <c r="CQ14" s="60">
        <f t="shared" si="2"/>
        <v>367793</v>
      </c>
      <c r="CR14" s="60">
        <f t="shared" si="2"/>
        <v>290499</v>
      </c>
      <c r="CS14" s="60">
        <f t="shared" si="2"/>
        <v>405109</v>
      </c>
      <c r="CT14" s="60">
        <f t="shared" si="2"/>
        <v>56379</v>
      </c>
      <c r="CU14" s="60">
        <f t="shared" si="2"/>
        <v>86782</v>
      </c>
      <c r="CV14" s="60">
        <f t="shared" ref="CV14:DS14" si="3">+CV9+CV10+CV11+CV12+CV13</f>
        <v>89600</v>
      </c>
      <c r="CW14" s="60">
        <f t="shared" si="3"/>
        <v>54644</v>
      </c>
      <c r="CX14" s="60">
        <f t="shared" si="3"/>
        <v>68911</v>
      </c>
      <c r="CY14" s="60">
        <f t="shared" si="3"/>
        <v>87478</v>
      </c>
      <c r="CZ14" s="60">
        <f t="shared" si="3"/>
        <v>64426.3</v>
      </c>
      <c r="DA14" s="60">
        <f t="shared" si="3"/>
        <v>43180</v>
      </c>
      <c r="DB14" s="60">
        <f t="shared" si="3"/>
        <v>101925</v>
      </c>
      <c r="DC14" s="60">
        <f t="shared" si="3"/>
        <v>105778.95999999999</v>
      </c>
      <c r="DD14" s="60">
        <f t="shared" si="3"/>
        <v>91945.23000000001</v>
      </c>
      <c r="DE14" s="60">
        <f t="shared" si="3"/>
        <v>58131</v>
      </c>
      <c r="DF14" s="60">
        <f t="shared" si="3"/>
        <v>96406</v>
      </c>
      <c r="DG14" s="60">
        <f t="shared" si="3"/>
        <v>104388</v>
      </c>
      <c r="DH14" s="60">
        <f t="shared" si="3"/>
        <v>70515</v>
      </c>
      <c r="DI14" s="60">
        <f t="shared" si="3"/>
        <v>61980</v>
      </c>
      <c r="DJ14" s="60">
        <f t="shared" si="3"/>
        <v>51538</v>
      </c>
      <c r="DK14" s="60">
        <f t="shared" si="3"/>
        <v>98574</v>
      </c>
      <c r="DL14" s="60">
        <f t="shared" si="3"/>
        <v>23691</v>
      </c>
      <c r="DM14" s="60">
        <f t="shared" si="3"/>
        <v>73468</v>
      </c>
      <c r="DN14" s="60">
        <f t="shared" si="3"/>
        <v>66913</v>
      </c>
      <c r="DO14" s="60">
        <f t="shared" si="3"/>
        <v>80980</v>
      </c>
      <c r="DP14" s="60">
        <f t="shared" si="3"/>
        <v>84413</v>
      </c>
      <c r="DQ14" s="60">
        <f t="shared" si="3"/>
        <v>84857</v>
      </c>
      <c r="DR14" s="60">
        <f t="shared" si="3"/>
        <v>77981</v>
      </c>
      <c r="DS14" s="60">
        <f t="shared" si="3"/>
        <v>80583</v>
      </c>
      <c r="DT14" s="60">
        <f t="shared" ref="DT14:EB14" si="4">+DT9+DT10+DT11+DT12+DT13</f>
        <v>59104</v>
      </c>
      <c r="DU14" s="60">
        <f t="shared" si="4"/>
        <v>73690</v>
      </c>
      <c r="DV14" s="60">
        <f t="shared" si="4"/>
        <v>59122</v>
      </c>
      <c r="DW14" s="60">
        <f t="shared" si="4"/>
        <v>71536</v>
      </c>
      <c r="DX14" s="60">
        <f t="shared" si="4"/>
        <v>78692</v>
      </c>
      <c r="DY14" s="60">
        <f t="shared" si="4"/>
        <v>25869</v>
      </c>
      <c r="DZ14" s="60">
        <f t="shared" si="4"/>
        <v>79237</v>
      </c>
      <c r="EA14" s="60">
        <f t="shared" si="4"/>
        <v>90587</v>
      </c>
      <c r="EB14" s="60">
        <f t="shared" si="4"/>
        <v>70135</v>
      </c>
      <c r="EC14" s="60">
        <f t="shared" ref="EC14:EO14" si="5">+EC9+EC10+EC11+EC12+EC13</f>
        <v>53876</v>
      </c>
      <c r="ED14" s="60">
        <f t="shared" si="5"/>
        <v>126125</v>
      </c>
      <c r="EE14" s="60">
        <f t="shared" si="5"/>
        <v>121260</v>
      </c>
      <c r="EF14" s="60">
        <f t="shared" si="5"/>
        <v>92112</v>
      </c>
      <c r="EG14" s="60">
        <f t="shared" si="5"/>
        <v>91643</v>
      </c>
      <c r="EH14" s="60">
        <f t="shared" si="5"/>
        <v>112589</v>
      </c>
      <c r="EI14" s="60">
        <f t="shared" si="5"/>
        <v>49683</v>
      </c>
      <c r="EJ14" s="60">
        <f t="shared" si="5"/>
        <v>81167</v>
      </c>
      <c r="EK14" s="60">
        <f t="shared" si="5"/>
        <v>100963</v>
      </c>
      <c r="EL14" s="60">
        <f t="shared" si="5"/>
        <v>71056</v>
      </c>
      <c r="EM14" s="60">
        <f t="shared" si="5"/>
        <v>33459</v>
      </c>
      <c r="EN14" s="60">
        <f t="shared" si="5"/>
        <v>68118</v>
      </c>
      <c r="EO14" s="60">
        <f t="shared" si="5"/>
        <v>66267</v>
      </c>
      <c r="EP14" s="60">
        <f t="shared" ref="EP14:FA14" si="6">+EP9+EP10+EP11+EP12+EP13</f>
        <v>49289</v>
      </c>
      <c r="EQ14" s="60">
        <f t="shared" si="6"/>
        <v>129563</v>
      </c>
      <c r="ER14" s="60">
        <f t="shared" si="6"/>
        <v>79494</v>
      </c>
      <c r="ES14" s="60">
        <f t="shared" si="6"/>
        <v>88555</v>
      </c>
      <c r="ET14" s="60">
        <f t="shared" si="6"/>
        <v>129615</v>
      </c>
      <c r="EU14" s="60">
        <f t="shared" si="6"/>
        <v>95200</v>
      </c>
      <c r="EV14" s="60">
        <f t="shared" si="6"/>
        <v>52000</v>
      </c>
      <c r="EW14" s="60">
        <f t="shared" si="6"/>
        <v>78224</v>
      </c>
      <c r="EX14" s="60">
        <f t="shared" si="6"/>
        <v>85138</v>
      </c>
      <c r="EY14" s="60">
        <f t="shared" si="6"/>
        <v>96371</v>
      </c>
      <c r="EZ14" s="60">
        <f t="shared" si="6"/>
        <v>29512</v>
      </c>
      <c r="FA14" s="60">
        <f t="shared" si="6"/>
        <v>0</v>
      </c>
      <c r="FB14" s="60">
        <f>+FB9+FB10+FB11+FB12+FB13</f>
        <v>0</v>
      </c>
      <c r="FC14" s="60">
        <f>+FC9+FC10+FC11+FC12+FC13</f>
        <v>0</v>
      </c>
    </row>
    <row r="15" spans="1:159" ht="3" customHeight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</row>
    <row r="16" spans="1:159">
      <c r="A16" s="1" t="s">
        <v>49</v>
      </c>
      <c r="B16" s="17" t="s">
        <v>50</v>
      </c>
      <c r="C16" s="1" t="s">
        <v>34</v>
      </c>
      <c r="D16" s="18">
        <v>40544</v>
      </c>
      <c r="E16" s="18">
        <v>40575</v>
      </c>
      <c r="F16" s="18">
        <v>40603</v>
      </c>
      <c r="G16" s="18">
        <v>40634</v>
      </c>
      <c r="H16" s="18">
        <v>40664</v>
      </c>
      <c r="I16" s="18">
        <v>40695</v>
      </c>
      <c r="J16" s="18">
        <v>40725</v>
      </c>
      <c r="K16" s="18">
        <v>40756</v>
      </c>
      <c r="L16" s="18">
        <v>40787</v>
      </c>
      <c r="M16" s="18">
        <v>40817</v>
      </c>
      <c r="N16" s="18">
        <v>40848</v>
      </c>
      <c r="O16" s="18">
        <v>40878</v>
      </c>
      <c r="P16" s="18">
        <v>40909</v>
      </c>
      <c r="Q16" s="18">
        <v>40940</v>
      </c>
      <c r="R16" s="18">
        <v>40969</v>
      </c>
      <c r="S16" s="18">
        <v>41000</v>
      </c>
      <c r="T16" s="18">
        <v>41030</v>
      </c>
      <c r="U16" s="18">
        <v>41061</v>
      </c>
      <c r="V16" s="18">
        <v>41091</v>
      </c>
      <c r="W16" s="18">
        <v>41122</v>
      </c>
      <c r="X16" s="18">
        <v>41153</v>
      </c>
      <c r="Y16" s="18">
        <v>41183</v>
      </c>
      <c r="Z16" s="18">
        <v>41214</v>
      </c>
      <c r="AA16" s="18">
        <v>41244</v>
      </c>
      <c r="AB16" s="18">
        <v>41275</v>
      </c>
      <c r="AC16" s="18">
        <v>41306</v>
      </c>
      <c r="AD16" s="18">
        <v>41334</v>
      </c>
      <c r="AE16" s="18">
        <v>41365</v>
      </c>
      <c r="AF16" s="18">
        <v>41395</v>
      </c>
      <c r="AG16" s="18">
        <v>41426</v>
      </c>
      <c r="AH16" s="18">
        <v>41456</v>
      </c>
      <c r="AI16" s="18">
        <v>41487</v>
      </c>
      <c r="AJ16" s="18">
        <v>41518</v>
      </c>
      <c r="AK16" s="18">
        <v>41548</v>
      </c>
      <c r="AL16" s="18">
        <v>41579</v>
      </c>
      <c r="AM16" s="18">
        <v>41609</v>
      </c>
      <c r="AN16" s="18">
        <v>41640</v>
      </c>
      <c r="AO16" s="18">
        <v>41671</v>
      </c>
      <c r="AP16" s="18">
        <v>41699</v>
      </c>
      <c r="AQ16" s="18">
        <v>41730</v>
      </c>
      <c r="AR16" s="18">
        <v>41760</v>
      </c>
      <c r="AS16" s="18">
        <v>41791</v>
      </c>
      <c r="AT16" s="18">
        <v>41821</v>
      </c>
      <c r="AU16" s="18">
        <v>41852</v>
      </c>
      <c r="AV16" s="18">
        <v>41883</v>
      </c>
      <c r="AW16" s="18">
        <v>41913</v>
      </c>
      <c r="AX16" s="18">
        <v>41944</v>
      </c>
      <c r="AY16" s="18">
        <v>41974</v>
      </c>
      <c r="AZ16" s="18">
        <v>42005</v>
      </c>
      <c r="BA16" s="18">
        <v>42036</v>
      </c>
      <c r="BB16" s="18">
        <v>42064</v>
      </c>
      <c r="BC16" s="18">
        <v>42095</v>
      </c>
      <c r="BD16" s="18">
        <v>42125</v>
      </c>
      <c r="BE16" s="18">
        <v>42156</v>
      </c>
      <c r="BF16" s="18">
        <v>42186</v>
      </c>
      <c r="BG16" s="18">
        <v>42217</v>
      </c>
      <c r="BH16" s="18">
        <v>42248</v>
      </c>
      <c r="BI16" s="18">
        <v>42278</v>
      </c>
      <c r="BJ16" s="18">
        <v>42309</v>
      </c>
      <c r="BK16" s="18">
        <v>42339</v>
      </c>
      <c r="BL16" s="18">
        <v>42370</v>
      </c>
      <c r="BM16" s="18">
        <v>42401</v>
      </c>
      <c r="BN16" s="18">
        <v>42430</v>
      </c>
      <c r="BO16" s="18">
        <v>42461</v>
      </c>
      <c r="BP16" s="18">
        <v>42491</v>
      </c>
      <c r="BQ16" s="18">
        <v>42522</v>
      </c>
      <c r="BR16" s="18">
        <v>42552</v>
      </c>
      <c r="BS16" s="18">
        <v>42583</v>
      </c>
      <c r="BT16" s="18">
        <v>42614</v>
      </c>
      <c r="BU16" s="18">
        <v>42644</v>
      </c>
      <c r="BV16" s="18">
        <v>42675</v>
      </c>
      <c r="BW16" s="18">
        <v>42705</v>
      </c>
      <c r="BX16" s="18">
        <v>42736</v>
      </c>
      <c r="BY16" s="18">
        <v>42767</v>
      </c>
      <c r="BZ16" s="18">
        <v>42795</v>
      </c>
      <c r="CA16" s="18">
        <v>42826</v>
      </c>
      <c r="CB16" s="18">
        <v>42856</v>
      </c>
      <c r="CC16" s="18">
        <v>42887</v>
      </c>
      <c r="CD16" s="18">
        <v>42917</v>
      </c>
      <c r="CE16" s="18">
        <v>42948</v>
      </c>
      <c r="CF16" s="18">
        <v>42979</v>
      </c>
      <c r="CG16" s="18">
        <v>43009</v>
      </c>
      <c r="CH16" s="18">
        <v>43040</v>
      </c>
      <c r="CI16" s="18">
        <v>43070</v>
      </c>
      <c r="CJ16" s="18">
        <v>43101</v>
      </c>
      <c r="CK16" s="18">
        <v>43132</v>
      </c>
      <c r="CL16" s="18">
        <v>43160</v>
      </c>
      <c r="CM16" s="18">
        <v>43191</v>
      </c>
      <c r="CN16" s="18">
        <v>43221</v>
      </c>
      <c r="CO16" s="18">
        <v>43252</v>
      </c>
      <c r="CP16" s="18">
        <v>43282</v>
      </c>
      <c r="CQ16" s="18">
        <v>43313</v>
      </c>
      <c r="CR16" s="18">
        <v>43344</v>
      </c>
      <c r="CS16" s="18">
        <v>43374</v>
      </c>
      <c r="CT16" s="18">
        <v>43405</v>
      </c>
      <c r="CU16" s="18">
        <v>43435</v>
      </c>
      <c r="CV16" s="18">
        <v>43466</v>
      </c>
      <c r="CW16" s="18">
        <v>43497</v>
      </c>
      <c r="CX16" s="18">
        <v>43525</v>
      </c>
      <c r="CY16" s="18">
        <v>43556</v>
      </c>
      <c r="CZ16" s="18">
        <v>43586</v>
      </c>
      <c r="DA16" s="18">
        <v>43617</v>
      </c>
      <c r="DB16" s="18">
        <v>43647</v>
      </c>
      <c r="DC16" s="18">
        <v>43678</v>
      </c>
      <c r="DD16" s="18">
        <v>43709</v>
      </c>
      <c r="DE16" s="18">
        <v>43739</v>
      </c>
      <c r="DF16" s="18">
        <v>43770</v>
      </c>
      <c r="DG16" s="18">
        <v>43800</v>
      </c>
      <c r="DH16" s="18">
        <v>43831</v>
      </c>
      <c r="DI16" s="18">
        <v>43862</v>
      </c>
      <c r="DJ16" s="18">
        <v>43891</v>
      </c>
      <c r="DK16" s="18">
        <v>43922</v>
      </c>
      <c r="DL16" s="18">
        <v>43952</v>
      </c>
      <c r="DM16" s="18">
        <v>43983</v>
      </c>
      <c r="DN16" s="18">
        <v>44013</v>
      </c>
      <c r="DO16" s="18">
        <v>44044</v>
      </c>
      <c r="DP16" s="18">
        <v>44075</v>
      </c>
      <c r="DQ16" s="18">
        <v>44105</v>
      </c>
      <c r="DR16" s="18">
        <v>44136</v>
      </c>
      <c r="DS16" s="18">
        <v>44166</v>
      </c>
      <c r="DT16" s="18">
        <v>44197</v>
      </c>
      <c r="DU16" s="18">
        <v>44228</v>
      </c>
      <c r="DV16" s="18">
        <v>44256</v>
      </c>
      <c r="DW16" s="18">
        <v>44287</v>
      </c>
      <c r="DX16" s="18">
        <v>44317</v>
      </c>
      <c r="DY16" s="18">
        <v>44348</v>
      </c>
      <c r="DZ16" s="18">
        <v>44378</v>
      </c>
      <c r="EA16" s="18">
        <v>44409</v>
      </c>
      <c r="EB16" s="18">
        <v>44440</v>
      </c>
      <c r="EC16" s="18">
        <v>44470</v>
      </c>
      <c r="ED16" s="18">
        <v>44501</v>
      </c>
      <c r="EE16" s="18">
        <v>44531</v>
      </c>
      <c r="EF16" s="18">
        <v>44562</v>
      </c>
      <c r="EG16" s="18">
        <v>44593</v>
      </c>
      <c r="EH16" s="18">
        <v>44621</v>
      </c>
      <c r="EI16" s="18">
        <v>44652</v>
      </c>
      <c r="EJ16" s="18">
        <v>44682</v>
      </c>
      <c r="EK16" s="18">
        <v>44713</v>
      </c>
      <c r="EL16" s="18">
        <v>44743</v>
      </c>
      <c r="EM16" s="18">
        <v>44774</v>
      </c>
      <c r="EN16" s="18">
        <v>44805</v>
      </c>
      <c r="EO16" s="18">
        <v>44835</v>
      </c>
      <c r="EP16" s="18">
        <v>44866</v>
      </c>
      <c r="EQ16" s="18">
        <v>44896</v>
      </c>
      <c r="ER16" s="18">
        <v>44927</v>
      </c>
      <c r="ES16" s="18">
        <v>44958</v>
      </c>
      <c r="ET16" s="18">
        <v>44986</v>
      </c>
      <c r="EU16" s="18">
        <v>45017</v>
      </c>
      <c r="EV16" s="18">
        <v>45047</v>
      </c>
      <c r="EW16" s="18">
        <v>45078</v>
      </c>
      <c r="EX16" s="18">
        <v>45108</v>
      </c>
      <c r="EY16" s="18">
        <v>45139</v>
      </c>
      <c r="EZ16" s="18">
        <v>45170</v>
      </c>
      <c r="FA16" s="18">
        <v>45200</v>
      </c>
      <c r="FB16" s="18">
        <v>45231</v>
      </c>
      <c r="FC16" s="18">
        <v>45261</v>
      </c>
    </row>
    <row r="17" spans="1:159">
      <c r="A17" s="19" t="s">
        <v>3</v>
      </c>
      <c r="B17" s="20" t="s">
        <v>50</v>
      </c>
      <c r="C17" s="19" t="s">
        <v>52</v>
      </c>
      <c r="D17" s="25">
        <v>38382</v>
      </c>
      <c r="E17" s="25">
        <v>35913</v>
      </c>
      <c r="F17" s="25">
        <v>37983</v>
      </c>
      <c r="G17" s="25">
        <v>37718</v>
      </c>
      <c r="H17" s="25">
        <v>36685</v>
      </c>
      <c r="I17" s="25">
        <v>41852</v>
      </c>
      <c r="J17" s="25">
        <v>1856</v>
      </c>
      <c r="K17" s="25">
        <v>2103</v>
      </c>
      <c r="L17" s="25">
        <v>522</v>
      </c>
      <c r="M17" s="25">
        <v>2063</v>
      </c>
      <c r="N17" s="25">
        <v>1921</v>
      </c>
      <c r="O17" s="25">
        <v>1712</v>
      </c>
      <c r="P17" s="25">
        <v>458</v>
      </c>
      <c r="Q17" s="25">
        <v>386</v>
      </c>
      <c r="R17" s="25">
        <v>163</v>
      </c>
      <c r="S17" s="25">
        <v>120</v>
      </c>
      <c r="T17" s="25">
        <v>420</v>
      </c>
      <c r="U17" s="25">
        <v>156</v>
      </c>
      <c r="V17" s="25">
        <v>736</v>
      </c>
      <c r="W17" s="25">
        <v>278</v>
      </c>
      <c r="X17" s="25">
        <v>601</v>
      </c>
      <c r="Y17" s="25">
        <v>416</v>
      </c>
      <c r="Z17" s="25">
        <v>589</v>
      </c>
      <c r="AA17" s="25">
        <v>500</v>
      </c>
      <c r="AB17" s="22">
        <v>248</v>
      </c>
      <c r="AC17" s="22">
        <v>183</v>
      </c>
      <c r="AD17" s="22">
        <v>156</v>
      </c>
      <c r="AE17" s="22">
        <v>113</v>
      </c>
      <c r="AF17" s="22">
        <v>179</v>
      </c>
      <c r="AG17" s="22">
        <v>119</v>
      </c>
      <c r="AH17" s="22">
        <v>1377</v>
      </c>
      <c r="AI17" s="22">
        <v>450</v>
      </c>
      <c r="AJ17" s="22">
        <v>413</v>
      </c>
      <c r="AK17" s="22">
        <v>369</v>
      </c>
      <c r="AL17" s="22">
        <v>317</v>
      </c>
      <c r="AM17" s="22">
        <v>268</v>
      </c>
      <c r="AN17" s="22">
        <v>85</v>
      </c>
      <c r="AO17" s="22">
        <v>19</v>
      </c>
      <c r="AP17" s="22">
        <v>152</v>
      </c>
      <c r="AQ17" s="22">
        <v>355</v>
      </c>
      <c r="AR17" s="22">
        <v>229</v>
      </c>
      <c r="AS17" s="22">
        <v>675</v>
      </c>
      <c r="AT17" s="22">
        <v>256</v>
      </c>
      <c r="AU17" s="22">
        <v>83</v>
      </c>
      <c r="AV17" s="22">
        <v>119</v>
      </c>
      <c r="AW17" s="22">
        <v>1849</v>
      </c>
      <c r="AX17" s="22">
        <v>430</v>
      </c>
      <c r="AY17" s="22">
        <v>332</v>
      </c>
      <c r="AZ17" s="22">
        <v>153</v>
      </c>
      <c r="BA17" s="22">
        <v>276</v>
      </c>
      <c r="BB17" s="22">
        <v>124</v>
      </c>
      <c r="BC17" s="22">
        <v>103</v>
      </c>
      <c r="BD17" s="22">
        <v>336</v>
      </c>
      <c r="BE17" s="22">
        <v>58</v>
      </c>
      <c r="BF17" s="22">
        <v>558</v>
      </c>
      <c r="BG17" s="22">
        <v>1321</v>
      </c>
      <c r="BH17" s="22">
        <v>153</v>
      </c>
      <c r="BI17" s="22">
        <v>270</v>
      </c>
      <c r="BJ17" s="22">
        <v>956</v>
      </c>
      <c r="BK17" s="22">
        <v>479</v>
      </c>
      <c r="BL17" s="22">
        <v>31</v>
      </c>
      <c r="BM17" s="22">
        <v>181</v>
      </c>
      <c r="BN17" s="22">
        <v>317</v>
      </c>
      <c r="BO17" s="22">
        <v>244</v>
      </c>
      <c r="BP17" s="22">
        <v>337</v>
      </c>
      <c r="BQ17" s="22">
        <v>467</v>
      </c>
      <c r="BR17" s="22">
        <v>1137</v>
      </c>
      <c r="BS17" s="22">
        <v>325</v>
      </c>
      <c r="BT17" s="22">
        <v>540</v>
      </c>
      <c r="BU17" s="22">
        <v>1478</v>
      </c>
      <c r="BV17" s="22">
        <v>376</v>
      </c>
      <c r="BW17" s="22">
        <v>1147</v>
      </c>
      <c r="BX17" s="22">
        <v>862</v>
      </c>
      <c r="BY17" s="22">
        <v>486</v>
      </c>
      <c r="BZ17" s="22">
        <v>765</v>
      </c>
      <c r="CA17" s="22">
        <v>644</v>
      </c>
      <c r="CB17" s="22">
        <v>858</v>
      </c>
      <c r="CC17" s="22">
        <v>927</v>
      </c>
      <c r="CD17" s="22">
        <v>1214</v>
      </c>
      <c r="CE17" s="22">
        <v>1389</v>
      </c>
      <c r="CF17" s="22">
        <v>790</v>
      </c>
      <c r="CG17" s="22">
        <v>1205</v>
      </c>
      <c r="CH17" s="22">
        <v>544</v>
      </c>
      <c r="CI17" s="22">
        <v>551</v>
      </c>
      <c r="CJ17" s="22">
        <v>632</v>
      </c>
      <c r="CK17" s="22">
        <v>489</v>
      </c>
      <c r="CL17" s="22">
        <v>889</v>
      </c>
      <c r="CM17" s="22">
        <v>975</v>
      </c>
      <c r="CN17" s="22">
        <v>186</v>
      </c>
      <c r="CO17" s="22">
        <v>969</v>
      </c>
      <c r="CP17" s="22">
        <v>991</v>
      </c>
      <c r="CQ17" s="22">
        <v>330</v>
      </c>
      <c r="CR17" s="22">
        <v>1401</v>
      </c>
      <c r="CS17" s="22">
        <v>1290</v>
      </c>
      <c r="CT17" s="22">
        <v>425</v>
      </c>
      <c r="CU17" s="22">
        <v>370</v>
      </c>
      <c r="CV17" s="22">
        <v>218</v>
      </c>
      <c r="CW17" s="22">
        <v>459</v>
      </c>
      <c r="CX17" s="22">
        <v>1330</v>
      </c>
      <c r="CY17" s="22">
        <v>1619</v>
      </c>
      <c r="CZ17" s="22">
        <v>1795</v>
      </c>
      <c r="DA17" s="22">
        <v>1478</v>
      </c>
      <c r="DB17" s="22">
        <v>2458</v>
      </c>
      <c r="DC17" s="22">
        <v>3004</v>
      </c>
      <c r="DD17" s="22">
        <v>437</v>
      </c>
      <c r="DE17" s="22">
        <v>1930</v>
      </c>
      <c r="DF17" s="22">
        <v>2910</v>
      </c>
      <c r="DG17" s="22">
        <v>2341</v>
      </c>
      <c r="DH17" s="22">
        <v>1279</v>
      </c>
      <c r="DI17" s="22">
        <v>1533</v>
      </c>
      <c r="DJ17" s="22">
        <v>231</v>
      </c>
      <c r="DK17" s="22">
        <v>2258</v>
      </c>
      <c r="DL17" s="22">
        <v>1179</v>
      </c>
      <c r="DM17" s="22">
        <v>1961</v>
      </c>
      <c r="DN17" s="22">
        <v>3259</v>
      </c>
      <c r="DO17" s="22">
        <v>1152</v>
      </c>
      <c r="DP17" s="22">
        <v>2609</v>
      </c>
      <c r="DQ17" s="22">
        <v>141</v>
      </c>
      <c r="DR17" s="22">
        <v>2364</v>
      </c>
      <c r="DS17" s="22">
        <v>1218</v>
      </c>
      <c r="DT17" s="22">
        <v>171</v>
      </c>
      <c r="DU17" s="22">
        <v>113</v>
      </c>
      <c r="DV17" s="22">
        <v>333</v>
      </c>
      <c r="DW17" s="22">
        <v>878</v>
      </c>
      <c r="DX17" s="22">
        <v>196</v>
      </c>
      <c r="DY17" s="22">
        <v>783</v>
      </c>
      <c r="DZ17" s="22">
        <v>195</v>
      </c>
      <c r="EA17" s="22">
        <v>223</v>
      </c>
      <c r="EB17" s="22">
        <v>4785</v>
      </c>
      <c r="EC17" s="22">
        <v>1100</v>
      </c>
      <c r="ED17" s="22">
        <v>1836</v>
      </c>
      <c r="EE17" s="22">
        <v>1600</v>
      </c>
      <c r="EF17" s="22">
        <v>162</v>
      </c>
      <c r="EG17" s="22">
        <v>87</v>
      </c>
      <c r="EH17" s="22">
        <v>153</v>
      </c>
      <c r="EI17" s="22">
        <v>1788</v>
      </c>
      <c r="EJ17" s="22">
        <v>243</v>
      </c>
      <c r="EK17" s="22">
        <v>1850</v>
      </c>
      <c r="EL17" s="22">
        <v>178</v>
      </c>
      <c r="EM17" s="22">
        <v>241</v>
      </c>
      <c r="EN17" s="22">
        <v>253</v>
      </c>
      <c r="EO17" s="22">
        <v>252</v>
      </c>
      <c r="EP17" s="22">
        <v>256</v>
      </c>
      <c r="EQ17" s="22">
        <v>173</v>
      </c>
      <c r="ER17" s="22">
        <v>264</v>
      </c>
      <c r="ES17" s="22">
        <v>1286</v>
      </c>
      <c r="ET17" s="22">
        <v>209</v>
      </c>
      <c r="EU17" s="22">
        <v>870</v>
      </c>
      <c r="EV17" s="22">
        <v>143</v>
      </c>
      <c r="EW17" s="22">
        <v>123</v>
      </c>
      <c r="EX17" s="22">
        <v>519</v>
      </c>
      <c r="EY17" s="22">
        <v>160</v>
      </c>
      <c r="EZ17" s="22">
        <v>144</v>
      </c>
      <c r="FA17" s="22"/>
      <c r="FB17" s="22"/>
      <c r="FC17" s="22"/>
    </row>
    <row r="26" spans="1:159"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159"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59"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159"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159"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</sheetData>
  <mergeCells count="2">
    <mergeCell ref="A1:C1"/>
    <mergeCell ref="A2:C2"/>
  </mergeCells>
  <hyperlinks>
    <hyperlink ref="A1:B1" location="ÍNDICE!A1" display="ÍNDICE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002060"/>
  </sheetPr>
  <dimension ref="A1:EW44"/>
  <sheetViews>
    <sheetView zoomScale="91" zoomScaleNormal="91" workbookViewId="0">
      <pane xSplit="3" topLeftCell="EJ1" activePane="topRight" state="frozen"/>
      <selection pane="topRight" activeCell="EN1" sqref="EN1:ER1048576"/>
    </sheetView>
  </sheetViews>
  <sheetFormatPr baseColWidth="10" defaultColWidth="12.7109375" defaultRowHeight="12.75"/>
  <cols>
    <col min="1" max="1" width="2.7109375" style="14" customWidth="1"/>
    <col min="2" max="2" width="37.42578125" style="15" bestFit="1" customWidth="1"/>
    <col min="3" max="3" width="15.7109375" style="14" bestFit="1" customWidth="1"/>
    <col min="4" max="21" width="12.7109375" style="14"/>
    <col min="22" max="144" width="12.7109375" style="15"/>
    <col min="145" max="147" width="12.7109375" style="15" customWidth="1"/>
    <col min="148" max="16384" width="12.7109375" style="15"/>
  </cols>
  <sheetData>
    <row r="1" spans="1:153" ht="16.5">
      <c r="A1" s="85" t="s">
        <v>0</v>
      </c>
      <c r="B1" s="85"/>
      <c r="C1" s="85"/>
    </row>
    <row r="2" spans="1:153">
      <c r="A2" s="1"/>
      <c r="B2" s="84" t="s">
        <v>31</v>
      </c>
      <c r="C2" s="84"/>
    </row>
    <row r="3" spans="1:153"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153">
      <c r="A4" s="1" t="s">
        <v>32</v>
      </c>
      <c r="B4" s="17" t="s">
        <v>33</v>
      </c>
      <c r="C4" s="1" t="s">
        <v>34</v>
      </c>
      <c r="D4" s="18">
        <v>40725</v>
      </c>
      <c r="E4" s="18">
        <v>40756</v>
      </c>
      <c r="F4" s="18">
        <v>40787</v>
      </c>
      <c r="G4" s="18">
        <v>40817</v>
      </c>
      <c r="H4" s="18">
        <v>40848</v>
      </c>
      <c r="I4" s="18">
        <v>40878</v>
      </c>
      <c r="J4" s="18">
        <v>40909</v>
      </c>
      <c r="K4" s="18">
        <v>40940</v>
      </c>
      <c r="L4" s="18">
        <v>40969</v>
      </c>
      <c r="M4" s="18">
        <v>41000</v>
      </c>
      <c r="N4" s="18">
        <v>41030</v>
      </c>
      <c r="O4" s="18">
        <v>41061</v>
      </c>
      <c r="P4" s="18">
        <v>41091</v>
      </c>
      <c r="Q4" s="18">
        <v>41122</v>
      </c>
      <c r="R4" s="18">
        <v>41153</v>
      </c>
      <c r="S4" s="18">
        <v>41183</v>
      </c>
      <c r="T4" s="18">
        <v>41214</v>
      </c>
      <c r="U4" s="18">
        <v>41244</v>
      </c>
      <c r="V4" s="18">
        <v>41275</v>
      </c>
      <c r="W4" s="18">
        <v>41306</v>
      </c>
      <c r="X4" s="18">
        <v>41334</v>
      </c>
      <c r="Y4" s="18">
        <v>41365</v>
      </c>
      <c r="Z4" s="18">
        <v>41395</v>
      </c>
      <c r="AA4" s="18">
        <v>41426</v>
      </c>
      <c r="AB4" s="18">
        <v>41456</v>
      </c>
      <c r="AC4" s="18">
        <v>41487</v>
      </c>
      <c r="AD4" s="18">
        <v>41518</v>
      </c>
      <c r="AE4" s="18">
        <v>41548</v>
      </c>
      <c r="AF4" s="18">
        <v>41579</v>
      </c>
      <c r="AG4" s="18">
        <v>41609</v>
      </c>
      <c r="AH4" s="18">
        <v>41640</v>
      </c>
      <c r="AI4" s="18">
        <v>41671</v>
      </c>
      <c r="AJ4" s="18">
        <v>41699</v>
      </c>
      <c r="AK4" s="18">
        <v>41730</v>
      </c>
      <c r="AL4" s="18">
        <v>41760</v>
      </c>
      <c r="AM4" s="18">
        <v>41791</v>
      </c>
      <c r="AN4" s="18">
        <v>41821</v>
      </c>
      <c r="AO4" s="18">
        <v>41852</v>
      </c>
      <c r="AP4" s="18">
        <v>41883</v>
      </c>
      <c r="AQ4" s="18">
        <v>41913</v>
      </c>
      <c r="AR4" s="18">
        <v>41944</v>
      </c>
      <c r="AS4" s="18">
        <v>41974</v>
      </c>
      <c r="AT4" s="18">
        <v>42005</v>
      </c>
      <c r="AU4" s="18">
        <v>42036</v>
      </c>
      <c r="AV4" s="18">
        <v>42064</v>
      </c>
      <c r="AW4" s="18">
        <v>42095</v>
      </c>
      <c r="AX4" s="18">
        <v>42125</v>
      </c>
      <c r="AY4" s="18">
        <v>42156</v>
      </c>
      <c r="AZ4" s="18">
        <v>42186</v>
      </c>
      <c r="BA4" s="18">
        <v>42217</v>
      </c>
      <c r="BB4" s="18">
        <v>42248</v>
      </c>
      <c r="BC4" s="18">
        <v>42278</v>
      </c>
      <c r="BD4" s="18">
        <v>42309</v>
      </c>
      <c r="BE4" s="18">
        <v>42339</v>
      </c>
      <c r="BF4" s="18">
        <v>42370</v>
      </c>
      <c r="BG4" s="18">
        <v>42401</v>
      </c>
      <c r="BH4" s="18">
        <v>42430</v>
      </c>
      <c r="BI4" s="18">
        <v>42461</v>
      </c>
      <c r="BJ4" s="18">
        <v>42491</v>
      </c>
      <c r="BK4" s="18">
        <v>42522</v>
      </c>
      <c r="BL4" s="18">
        <v>42552</v>
      </c>
      <c r="BM4" s="18">
        <v>42583</v>
      </c>
      <c r="BN4" s="18">
        <v>42614</v>
      </c>
      <c r="BO4" s="18">
        <v>42644</v>
      </c>
      <c r="BP4" s="18">
        <v>42675</v>
      </c>
      <c r="BQ4" s="18">
        <v>42705</v>
      </c>
      <c r="BR4" s="18">
        <v>42736</v>
      </c>
      <c r="BS4" s="18">
        <v>42767</v>
      </c>
      <c r="BT4" s="18">
        <v>42795</v>
      </c>
      <c r="BU4" s="18">
        <v>42826</v>
      </c>
      <c r="BV4" s="18" t="s">
        <v>35</v>
      </c>
      <c r="BW4" s="18" t="s">
        <v>36</v>
      </c>
      <c r="BX4" s="18" t="s">
        <v>37</v>
      </c>
      <c r="BY4" s="18">
        <v>42948</v>
      </c>
      <c r="BZ4" s="18">
        <v>42979</v>
      </c>
      <c r="CA4" s="18">
        <v>43009</v>
      </c>
      <c r="CB4" s="18">
        <v>43040</v>
      </c>
      <c r="CC4" s="18">
        <v>43070</v>
      </c>
      <c r="CD4" s="18">
        <v>43101</v>
      </c>
      <c r="CE4" s="18">
        <v>43132</v>
      </c>
      <c r="CF4" s="18">
        <v>43160</v>
      </c>
      <c r="CG4" s="18">
        <v>43191</v>
      </c>
      <c r="CH4" s="18">
        <v>43221</v>
      </c>
      <c r="CI4" s="18">
        <v>43252</v>
      </c>
      <c r="CJ4" s="18">
        <v>43282</v>
      </c>
      <c r="CK4" s="18">
        <v>43313</v>
      </c>
      <c r="CL4" s="18">
        <v>43344</v>
      </c>
      <c r="CM4" s="18">
        <v>43374</v>
      </c>
      <c r="CN4" s="18">
        <v>43405</v>
      </c>
      <c r="CO4" s="18">
        <v>43435</v>
      </c>
      <c r="CP4" s="18">
        <v>43466</v>
      </c>
      <c r="CQ4" s="18">
        <v>43497</v>
      </c>
      <c r="CR4" s="18">
        <v>43525</v>
      </c>
      <c r="CS4" s="18">
        <v>43556</v>
      </c>
      <c r="CT4" s="18">
        <v>43586</v>
      </c>
      <c r="CU4" s="18">
        <v>43617</v>
      </c>
      <c r="CV4" s="18">
        <v>43647</v>
      </c>
      <c r="CW4" s="18">
        <v>43678</v>
      </c>
      <c r="CX4" s="18">
        <v>43709</v>
      </c>
      <c r="CY4" s="18">
        <v>43739</v>
      </c>
      <c r="CZ4" s="18">
        <v>43770</v>
      </c>
      <c r="DA4" s="18">
        <v>43800</v>
      </c>
      <c r="DB4" s="18">
        <v>43831</v>
      </c>
      <c r="DC4" s="18">
        <v>43862</v>
      </c>
      <c r="DD4" s="18">
        <v>43891</v>
      </c>
      <c r="DE4" s="18">
        <v>43922</v>
      </c>
      <c r="DF4" s="18">
        <v>43952</v>
      </c>
      <c r="DG4" s="18">
        <v>43983</v>
      </c>
      <c r="DH4" s="18">
        <v>44013</v>
      </c>
      <c r="DI4" s="18">
        <v>44044</v>
      </c>
      <c r="DJ4" s="18">
        <v>44075</v>
      </c>
      <c r="DK4" s="18">
        <v>44105</v>
      </c>
      <c r="DL4" s="18">
        <v>44136</v>
      </c>
      <c r="DM4" s="18">
        <v>44166</v>
      </c>
      <c r="DN4" s="18">
        <v>44197</v>
      </c>
      <c r="DO4" s="18">
        <v>44228</v>
      </c>
      <c r="DP4" s="18">
        <v>44256</v>
      </c>
      <c r="DQ4" s="18">
        <v>44287</v>
      </c>
      <c r="DR4" s="18">
        <v>44317</v>
      </c>
      <c r="DS4" s="18">
        <v>44348</v>
      </c>
      <c r="DT4" s="18">
        <v>44378</v>
      </c>
      <c r="DU4" s="18">
        <v>44409</v>
      </c>
      <c r="DV4" s="18">
        <v>44440</v>
      </c>
      <c r="DW4" s="18">
        <v>44470</v>
      </c>
      <c r="DX4" s="18">
        <v>44501</v>
      </c>
      <c r="DY4" s="18">
        <v>44531</v>
      </c>
      <c r="DZ4" s="18">
        <v>44562</v>
      </c>
      <c r="EA4" s="18">
        <v>44593</v>
      </c>
      <c r="EB4" s="18">
        <v>44621</v>
      </c>
      <c r="EC4" s="18">
        <v>44652</v>
      </c>
      <c r="ED4" s="18">
        <v>44682</v>
      </c>
      <c r="EE4" s="18">
        <v>44713</v>
      </c>
      <c r="EF4" s="18">
        <v>44743</v>
      </c>
      <c r="EG4" s="18">
        <v>44774</v>
      </c>
      <c r="EH4" s="18">
        <v>44805</v>
      </c>
      <c r="EI4" s="18">
        <v>44835</v>
      </c>
      <c r="EJ4" s="18">
        <v>44866</v>
      </c>
      <c r="EK4" s="18">
        <v>44896</v>
      </c>
      <c r="EL4" s="18">
        <v>44927</v>
      </c>
      <c r="EM4" s="18">
        <v>44958</v>
      </c>
      <c r="EN4" s="18">
        <v>44986</v>
      </c>
      <c r="EO4" s="18">
        <v>45017</v>
      </c>
      <c r="EP4" s="18">
        <v>45047</v>
      </c>
      <c r="EQ4" s="18">
        <v>45078</v>
      </c>
      <c r="ER4" s="18">
        <v>45108</v>
      </c>
      <c r="ES4" s="18">
        <v>45139</v>
      </c>
      <c r="ET4" s="18">
        <v>45170</v>
      </c>
      <c r="EU4" s="18">
        <v>45200</v>
      </c>
      <c r="EV4" s="18">
        <v>45231</v>
      </c>
      <c r="EW4" s="18">
        <v>45261</v>
      </c>
    </row>
    <row r="5" spans="1:153">
      <c r="A5" s="19" t="s">
        <v>3</v>
      </c>
      <c r="B5" s="20" t="s">
        <v>38</v>
      </c>
      <c r="C5" s="19" t="s">
        <v>39</v>
      </c>
      <c r="D5" s="21">
        <v>201</v>
      </c>
      <c r="E5" s="21">
        <v>198</v>
      </c>
      <c r="F5" s="21">
        <v>178</v>
      </c>
      <c r="G5" s="21">
        <v>202</v>
      </c>
      <c r="H5" s="21">
        <v>175</v>
      </c>
      <c r="I5" s="21">
        <v>190</v>
      </c>
      <c r="J5" s="21">
        <v>188</v>
      </c>
      <c r="K5" s="21">
        <v>173</v>
      </c>
      <c r="L5" s="21">
        <v>186</v>
      </c>
      <c r="M5" s="21">
        <v>158</v>
      </c>
      <c r="N5" s="21">
        <v>180</v>
      </c>
      <c r="O5" s="21">
        <v>160</v>
      </c>
      <c r="P5" s="21">
        <v>191</v>
      </c>
      <c r="Q5" s="21">
        <v>190</v>
      </c>
      <c r="R5" s="21">
        <v>179</v>
      </c>
      <c r="S5" s="21">
        <v>196</v>
      </c>
      <c r="T5" s="21">
        <v>192</v>
      </c>
      <c r="U5" s="21">
        <v>201</v>
      </c>
      <c r="V5" s="22">
        <v>206</v>
      </c>
      <c r="W5" s="22">
        <v>194</v>
      </c>
      <c r="X5" s="22">
        <v>214</v>
      </c>
      <c r="Y5" s="22">
        <v>186</v>
      </c>
      <c r="Z5" s="22">
        <v>218</v>
      </c>
      <c r="AA5" s="22">
        <v>207</v>
      </c>
      <c r="AB5" s="22">
        <v>188</v>
      </c>
      <c r="AC5" s="22">
        <v>216</v>
      </c>
      <c r="AD5" s="22">
        <v>210</v>
      </c>
      <c r="AE5" s="22">
        <v>214</v>
      </c>
      <c r="AF5" s="22">
        <v>208</v>
      </c>
      <c r="AG5" s="22">
        <v>193</v>
      </c>
      <c r="AH5" s="22">
        <v>184</v>
      </c>
      <c r="AI5" s="22">
        <v>173</v>
      </c>
      <c r="AJ5" s="22">
        <v>201</v>
      </c>
      <c r="AK5" s="22">
        <v>188</v>
      </c>
      <c r="AL5" s="22">
        <v>195</v>
      </c>
      <c r="AM5" s="22">
        <v>171</v>
      </c>
      <c r="AN5" s="22">
        <v>187</v>
      </c>
      <c r="AO5" s="22">
        <v>200</v>
      </c>
      <c r="AP5" s="22">
        <v>189</v>
      </c>
      <c r="AQ5" s="22">
        <v>194</v>
      </c>
      <c r="AR5" s="22">
        <v>182</v>
      </c>
      <c r="AS5" s="22">
        <v>192</v>
      </c>
      <c r="AT5" s="22">
        <v>202</v>
      </c>
      <c r="AU5" s="22">
        <v>146</v>
      </c>
      <c r="AV5" s="22">
        <v>195</v>
      </c>
      <c r="AW5" s="22">
        <v>172</v>
      </c>
      <c r="AX5" s="22">
        <v>145</v>
      </c>
      <c r="AY5" s="22">
        <v>157</v>
      </c>
      <c r="AZ5" s="22">
        <v>198</v>
      </c>
      <c r="BA5" s="22">
        <v>192</v>
      </c>
      <c r="BB5" s="22">
        <v>171</v>
      </c>
      <c r="BC5" s="22">
        <v>196</v>
      </c>
      <c r="BD5" s="22">
        <v>191</v>
      </c>
      <c r="BE5" s="22">
        <v>179</v>
      </c>
      <c r="BF5" s="22">
        <v>162</v>
      </c>
      <c r="BG5" s="22">
        <v>161</v>
      </c>
      <c r="BH5" s="22">
        <v>188</v>
      </c>
      <c r="BI5" s="22">
        <v>176</v>
      </c>
      <c r="BJ5" s="22">
        <v>173</v>
      </c>
      <c r="BK5" s="22">
        <v>165</v>
      </c>
      <c r="BL5" s="22">
        <v>166</v>
      </c>
      <c r="BM5" s="22">
        <v>166</v>
      </c>
      <c r="BN5" s="22">
        <v>164</v>
      </c>
      <c r="BO5" s="22">
        <v>187</v>
      </c>
      <c r="BP5" s="22">
        <v>163</v>
      </c>
      <c r="BQ5" s="22">
        <v>165</v>
      </c>
      <c r="BR5" s="22">
        <v>178</v>
      </c>
      <c r="BS5" s="22">
        <v>146</v>
      </c>
      <c r="BT5" s="22">
        <v>169</v>
      </c>
      <c r="BU5" s="22">
        <v>173</v>
      </c>
      <c r="BV5" s="22">
        <v>171</v>
      </c>
      <c r="BW5" s="22">
        <v>167</v>
      </c>
      <c r="BX5" s="22">
        <v>175</v>
      </c>
      <c r="BY5" s="22">
        <v>171</v>
      </c>
      <c r="BZ5" s="22">
        <v>168</v>
      </c>
      <c r="CA5" s="22">
        <v>177</v>
      </c>
      <c r="CB5" s="22">
        <v>181</v>
      </c>
      <c r="CC5" s="22">
        <v>173</v>
      </c>
      <c r="CD5" s="22">
        <v>164</v>
      </c>
      <c r="CE5" s="22">
        <v>140</v>
      </c>
      <c r="CF5" s="22">
        <v>163</v>
      </c>
      <c r="CG5" s="22">
        <v>157</v>
      </c>
      <c r="CH5" s="22">
        <v>157</v>
      </c>
      <c r="CI5" s="22">
        <v>137</v>
      </c>
      <c r="CJ5" s="22">
        <v>144</v>
      </c>
      <c r="CK5" s="22">
        <v>150</v>
      </c>
      <c r="CL5" s="22">
        <v>145</v>
      </c>
      <c r="CM5" s="22">
        <v>151</v>
      </c>
      <c r="CN5" s="22">
        <v>131</v>
      </c>
      <c r="CO5" s="22">
        <v>151</v>
      </c>
      <c r="CP5" s="22">
        <v>149</v>
      </c>
      <c r="CQ5" s="22">
        <v>125</v>
      </c>
      <c r="CR5" s="22">
        <v>161</v>
      </c>
      <c r="CS5" s="22">
        <v>127</v>
      </c>
      <c r="CT5" s="22">
        <v>144</v>
      </c>
      <c r="CU5" s="22">
        <v>129</v>
      </c>
      <c r="CV5" s="22">
        <v>128</v>
      </c>
      <c r="CW5" s="22">
        <v>136</v>
      </c>
      <c r="CX5" s="22">
        <v>140</v>
      </c>
      <c r="CY5" s="22">
        <v>137</v>
      </c>
      <c r="CZ5" s="22">
        <v>154</v>
      </c>
      <c r="DA5" s="22">
        <v>147</v>
      </c>
      <c r="DB5" s="22">
        <v>137</v>
      </c>
      <c r="DC5" s="22">
        <v>153</v>
      </c>
      <c r="DD5" s="22">
        <v>150</v>
      </c>
      <c r="DE5" s="22">
        <v>126</v>
      </c>
      <c r="DF5" s="22">
        <v>118</v>
      </c>
      <c r="DG5" s="22">
        <v>99</v>
      </c>
      <c r="DH5" s="22">
        <v>103</v>
      </c>
      <c r="DI5" s="22">
        <v>118</v>
      </c>
      <c r="DJ5" s="22">
        <v>121</v>
      </c>
      <c r="DK5" s="22">
        <v>122</v>
      </c>
      <c r="DL5" s="22">
        <v>118</v>
      </c>
      <c r="DM5" s="22">
        <v>137</v>
      </c>
      <c r="DN5" s="22">
        <v>110</v>
      </c>
      <c r="DO5" s="22">
        <v>124</v>
      </c>
      <c r="DP5" s="22">
        <v>128</v>
      </c>
      <c r="DQ5" s="22">
        <v>126</v>
      </c>
      <c r="DR5" s="22">
        <v>116</v>
      </c>
      <c r="DS5" s="22">
        <v>116</v>
      </c>
      <c r="DT5" s="22">
        <v>130</v>
      </c>
      <c r="DU5" s="22">
        <v>134</v>
      </c>
      <c r="DV5" s="22">
        <v>125</v>
      </c>
      <c r="DW5" s="22">
        <v>136</v>
      </c>
      <c r="DX5" s="22">
        <v>123</v>
      </c>
      <c r="DY5" s="22">
        <v>113</v>
      </c>
      <c r="DZ5" s="22">
        <v>121</v>
      </c>
      <c r="EA5" s="22">
        <v>124</v>
      </c>
      <c r="EB5" s="22">
        <v>125</v>
      </c>
      <c r="EC5" s="22">
        <v>123</v>
      </c>
      <c r="ED5" s="22">
        <v>113</v>
      </c>
      <c r="EE5" s="22">
        <v>112</v>
      </c>
      <c r="EF5" s="22">
        <v>123</v>
      </c>
      <c r="EG5" s="22">
        <v>127</v>
      </c>
      <c r="EH5" s="22">
        <v>113</v>
      </c>
      <c r="EI5" s="22">
        <v>126</v>
      </c>
      <c r="EJ5" s="22">
        <v>114</v>
      </c>
      <c r="EK5" s="22">
        <v>146</v>
      </c>
      <c r="EL5" s="22">
        <v>128</v>
      </c>
      <c r="EM5" s="22">
        <v>124</v>
      </c>
      <c r="EN5" s="22">
        <v>129</v>
      </c>
      <c r="EO5" s="22">
        <v>132</v>
      </c>
      <c r="EP5" s="22">
        <v>101</v>
      </c>
      <c r="EQ5" s="22">
        <v>110</v>
      </c>
      <c r="ER5" s="22">
        <v>115</v>
      </c>
      <c r="ES5" s="22">
        <v>111</v>
      </c>
      <c r="ET5" s="22">
        <v>122</v>
      </c>
      <c r="EU5" s="22"/>
      <c r="EV5" s="22"/>
      <c r="EW5" s="22"/>
    </row>
    <row r="6" spans="1:153" ht="3" customHeight="1">
      <c r="A6" s="19"/>
      <c r="B6" s="20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1:153">
      <c r="A7" s="1" t="s">
        <v>40</v>
      </c>
      <c r="B7" s="17" t="s">
        <v>41</v>
      </c>
      <c r="C7" s="1" t="s">
        <v>34</v>
      </c>
      <c r="D7" s="18">
        <v>40725</v>
      </c>
      <c r="E7" s="18">
        <v>40756</v>
      </c>
      <c r="F7" s="18">
        <v>40787</v>
      </c>
      <c r="G7" s="18">
        <v>40817</v>
      </c>
      <c r="H7" s="18">
        <v>40848</v>
      </c>
      <c r="I7" s="18">
        <v>40878</v>
      </c>
      <c r="J7" s="18">
        <v>40909</v>
      </c>
      <c r="K7" s="18">
        <v>40940</v>
      </c>
      <c r="L7" s="18">
        <v>40969</v>
      </c>
      <c r="M7" s="18">
        <v>41000</v>
      </c>
      <c r="N7" s="18">
        <v>41030</v>
      </c>
      <c r="O7" s="18">
        <v>41061</v>
      </c>
      <c r="P7" s="18">
        <v>41091</v>
      </c>
      <c r="Q7" s="18">
        <v>41122</v>
      </c>
      <c r="R7" s="18">
        <v>41153</v>
      </c>
      <c r="S7" s="18">
        <v>41183</v>
      </c>
      <c r="T7" s="18">
        <v>41214</v>
      </c>
      <c r="U7" s="18">
        <v>41244</v>
      </c>
      <c r="V7" s="18">
        <v>41275</v>
      </c>
      <c r="W7" s="18">
        <v>41306</v>
      </c>
      <c r="X7" s="18">
        <v>41334</v>
      </c>
      <c r="Y7" s="18">
        <v>41365</v>
      </c>
      <c r="Z7" s="18">
        <v>41395</v>
      </c>
      <c r="AA7" s="18">
        <v>41426</v>
      </c>
      <c r="AB7" s="18">
        <v>41456</v>
      </c>
      <c r="AC7" s="18">
        <v>41487</v>
      </c>
      <c r="AD7" s="18">
        <v>41518</v>
      </c>
      <c r="AE7" s="18">
        <v>41548</v>
      </c>
      <c r="AF7" s="18">
        <v>41579</v>
      </c>
      <c r="AG7" s="18">
        <v>41609</v>
      </c>
      <c r="AH7" s="18">
        <v>41640</v>
      </c>
      <c r="AI7" s="18">
        <v>41671</v>
      </c>
      <c r="AJ7" s="18">
        <v>41699</v>
      </c>
      <c r="AK7" s="18">
        <v>41730</v>
      </c>
      <c r="AL7" s="18">
        <v>41760</v>
      </c>
      <c r="AM7" s="18">
        <v>41791</v>
      </c>
      <c r="AN7" s="18">
        <v>41821</v>
      </c>
      <c r="AO7" s="18">
        <v>41852</v>
      </c>
      <c r="AP7" s="18">
        <v>41883</v>
      </c>
      <c r="AQ7" s="18">
        <v>41913</v>
      </c>
      <c r="AR7" s="18">
        <v>41944</v>
      </c>
      <c r="AS7" s="18">
        <v>41974</v>
      </c>
      <c r="AT7" s="18">
        <v>42005</v>
      </c>
      <c r="AU7" s="18">
        <v>42036</v>
      </c>
      <c r="AV7" s="18">
        <v>42064</v>
      </c>
      <c r="AW7" s="18">
        <v>42095</v>
      </c>
      <c r="AX7" s="18">
        <v>42125</v>
      </c>
      <c r="AY7" s="18">
        <v>42156</v>
      </c>
      <c r="AZ7" s="18">
        <v>42186</v>
      </c>
      <c r="BA7" s="18">
        <v>42217</v>
      </c>
      <c r="BB7" s="18">
        <v>42248</v>
      </c>
      <c r="BC7" s="18">
        <v>42278</v>
      </c>
      <c r="BD7" s="18">
        <v>42309</v>
      </c>
      <c r="BE7" s="18">
        <v>42339</v>
      </c>
      <c r="BF7" s="18">
        <v>42370</v>
      </c>
      <c r="BG7" s="18">
        <v>42401</v>
      </c>
      <c r="BH7" s="18">
        <v>42430</v>
      </c>
      <c r="BI7" s="18">
        <v>42461</v>
      </c>
      <c r="BJ7" s="18">
        <v>42491</v>
      </c>
      <c r="BK7" s="18">
        <v>42522</v>
      </c>
      <c r="BL7" s="18">
        <v>42552</v>
      </c>
      <c r="BM7" s="18">
        <v>42583</v>
      </c>
      <c r="BN7" s="18">
        <v>42614</v>
      </c>
      <c r="BO7" s="18">
        <v>42644</v>
      </c>
      <c r="BP7" s="18">
        <v>42675</v>
      </c>
      <c r="BQ7" s="18">
        <v>42705</v>
      </c>
      <c r="BR7" s="18">
        <v>42736</v>
      </c>
      <c r="BS7" s="18">
        <v>42767</v>
      </c>
      <c r="BT7" s="18">
        <v>42795</v>
      </c>
      <c r="BU7" s="18">
        <v>42826</v>
      </c>
      <c r="BV7" s="18" t="s">
        <v>35</v>
      </c>
      <c r="BW7" s="18" t="s">
        <v>36</v>
      </c>
      <c r="BX7" s="18" t="s">
        <v>37</v>
      </c>
      <c r="BY7" s="18">
        <v>42948</v>
      </c>
      <c r="BZ7" s="18">
        <v>42979</v>
      </c>
      <c r="CA7" s="18">
        <v>43009</v>
      </c>
      <c r="CB7" s="18">
        <v>43040</v>
      </c>
      <c r="CC7" s="18">
        <v>43070</v>
      </c>
      <c r="CD7" s="18">
        <v>43101</v>
      </c>
      <c r="CE7" s="18">
        <v>43132</v>
      </c>
      <c r="CF7" s="18">
        <v>43160</v>
      </c>
      <c r="CG7" s="18">
        <v>43191</v>
      </c>
      <c r="CH7" s="18">
        <v>43221</v>
      </c>
      <c r="CI7" s="18">
        <v>43252</v>
      </c>
      <c r="CJ7" s="18">
        <v>43282</v>
      </c>
      <c r="CK7" s="18">
        <v>43313</v>
      </c>
      <c r="CL7" s="18">
        <v>43344</v>
      </c>
      <c r="CM7" s="18">
        <v>43374</v>
      </c>
      <c r="CN7" s="18">
        <v>43405</v>
      </c>
      <c r="CO7" s="18">
        <v>43435</v>
      </c>
      <c r="CP7" s="18">
        <v>43466</v>
      </c>
      <c r="CQ7" s="18">
        <v>43497</v>
      </c>
      <c r="CR7" s="18">
        <v>43525</v>
      </c>
      <c r="CS7" s="18">
        <v>43556</v>
      </c>
      <c r="CT7" s="18">
        <v>43586</v>
      </c>
      <c r="CU7" s="18">
        <v>43617</v>
      </c>
      <c r="CV7" s="18">
        <v>43647</v>
      </c>
      <c r="CW7" s="18">
        <v>43678</v>
      </c>
      <c r="CX7" s="18">
        <v>43709</v>
      </c>
      <c r="CY7" s="18">
        <v>43739</v>
      </c>
      <c r="CZ7" s="18">
        <v>43770</v>
      </c>
      <c r="DA7" s="18">
        <v>43800</v>
      </c>
      <c r="DB7" s="18">
        <v>43831</v>
      </c>
      <c r="DC7" s="18">
        <v>43862</v>
      </c>
      <c r="DD7" s="18">
        <v>43891</v>
      </c>
      <c r="DE7" s="18">
        <v>43922</v>
      </c>
      <c r="DF7" s="18">
        <v>43952</v>
      </c>
      <c r="DG7" s="18">
        <v>43983</v>
      </c>
      <c r="DH7" s="18">
        <v>44013</v>
      </c>
      <c r="DI7" s="18">
        <v>44044</v>
      </c>
      <c r="DJ7" s="18">
        <v>44075</v>
      </c>
      <c r="DK7" s="18">
        <v>44105</v>
      </c>
      <c r="DL7" s="18">
        <v>44136</v>
      </c>
      <c r="DM7" s="18">
        <v>44166</v>
      </c>
      <c r="DN7" s="18">
        <v>44197</v>
      </c>
      <c r="DO7" s="18">
        <v>44228</v>
      </c>
      <c r="DP7" s="18">
        <v>44256</v>
      </c>
      <c r="DQ7" s="18">
        <v>44287</v>
      </c>
      <c r="DR7" s="18">
        <v>44317</v>
      </c>
      <c r="DS7" s="18">
        <v>44348</v>
      </c>
      <c r="DT7" s="18">
        <v>44378</v>
      </c>
      <c r="DU7" s="18">
        <v>44409</v>
      </c>
      <c r="DV7" s="18">
        <v>44440</v>
      </c>
      <c r="DW7" s="18">
        <v>44470</v>
      </c>
      <c r="DX7" s="18">
        <v>44501</v>
      </c>
      <c r="DY7" s="18">
        <v>44531</v>
      </c>
      <c r="DZ7" s="18">
        <v>44562</v>
      </c>
      <c r="EA7" s="18">
        <v>44593</v>
      </c>
      <c r="EB7" s="18">
        <v>44621</v>
      </c>
      <c r="EC7" s="18">
        <v>44652</v>
      </c>
      <c r="ED7" s="18">
        <v>44682</v>
      </c>
      <c r="EE7" s="18">
        <v>44713</v>
      </c>
      <c r="EF7" s="18">
        <v>44743</v>
      </c>
      <c r="EG7" s="18">
        <v>44774</v>
      </c>
      <c r="EH7" s="18">
        <v>44805</v>
      </c>
      <c r="EI7" s="18">
        <v>44835</v>
      </c>
      <c r="EJ7" s="18">
        <v>44866</v>
      </c>
      <c r="EK7" s="18">
        <v>44896</v>
      </c>
      <c r="EL7" s="18">
        <v>44927</v>
      </c>
      <c r="EM7" s="18">
        <v>44958</v>
      </c>
      <c r="EN7" s="18">
        <v>44986</v>
      </c>
      <c r="EO7" s="18">
        <v>45017</v>
      </c>
      <c r="EP7" s="18">
        <v>45047</v>
      </c>
      <c r="EQ7" s="18">
        <v>45078</v>
      </c>
      <c r="ER7" s="18">
        <v>45108</v>
      </c>
      <c r="ES7" s="18">
        <v>45139</v>
      </c>
      <c r="ET7" s="18">
        <v>45170</v>
      </c>
      <c r="EU7" s="18">
        <v>45200</v>
      </c>
      <c r="EV7" s="18">
        <v>45231</v>
      </c>
      <c r="EW7" s="18">
        <v>45261</v>
      </c>
    </row>
    <row r="8" spans="1:153">
      <c r="A8" s="19" t="s">
        <v>3</v>
      </c>
      <c r="B8" s="20" t="s">
        <v>42</v>
      </c>
      <c r="C8" s="19" t="s">
        <v>43</v>
      </c>
      <c r="D8" s="25">
        <v>526833.49300000002</v>
      </c>
      <c r="E8" s="25">
        <v>522387.57</v>
      </c>
      <c r="F8" s="25">
        <v>408169.61499999993</v>
      </c>
      <c r="G8" s="25">
        <v>394195.54500000004</v>
      </c>
      <c r="H8" s="25">
        <v>331283.99700000009</v>
      </c>
      <c r="I8" s="25">
        <v>314674.71700000006</v>
      </c>
      <c r="J8" s="25">
        <v>238481.13700000002</v>
      </c>
      <c r="K8" s="25">
        <v>262979.79300000001</v>
      </c>
      <c r="L8" s="25">
        <v>247428.505</v>
      </c>
      <c r="M8" s="25">
        <v>193389.99700000006</v>
      </c>
      <c r="N8" s="25">
        <v>237495.28599999996</v>
      </c>
      <c r="O8" s="25">
        <v>249206.28399999996</v>
      </c>
      <c r="P8" s="25">
        <v>297396.06999999995</v>
      </c>
      <c r="Q8" s="25">
        <v>328514.75299999991</v>
      </c>
      <c r="R8" s="25">
        <v>321289.67300000001</v>
      </c>
      <c r="S8" s="25">
        <v>287464.09100000001</v>
      </c>
      <c r="T8" s="25">
        <v>433702.22700000001</v>
      </c>
      <c r="U8" s="25">
        <v>635249.66600000043</v>
      </c>
      <c r="V8" s="22">
        <v>585302.76699999988</v>
      </c>
      <c r="W8" s="22">
        <v>530334.23200000008</v>
      </c>
      <c r="X8" s="22">
        <v>628065.01000000036</v>
      </c>
      <c r="Y8" s="22">
        <v>524473.53600000008</v>
      </c>
      <c r="Z8" s="22">
        <v>651873.96799999988</v>
      </c>
      <c r="AA8" s="22">
        <v>719340.0290000001</v>
      </c>
      <c r="AB8" s="22">
        <v>777637.18200000003</v>
      </c>
      <c r="AC8" s="22">
        <v>804616.23600000003</v>
      </c>
      <c r="AD8" s="22">
        <v>675120.99100000015</v>
      </c>
      <c r="AE8" s="22">
        <v>699201.76600000006</v>
      </c>
      <c r="AF8" s="22">
        <v>705620.27600000019</v>
      </c>
      <c r="AG8" s="22">
        <v>642249.73400000017</v>
      </c>
      <c r="AH8" s="22">
        <v>332449.53100000002</v>
      </c>
      <c r="AI8" s="22">
        <v>346624.16100000002</v>
      </c>
      <c r="AJ8" s="22">
        <v>372923.43900000013</v>
      </c>
      <c r="AK8" s="22">
        <v>386931.14599999989</v>
      </c>
      <c r="AL8" s="22">
        <v>358639.67499999987</v>
      </c>
      <c r="AM8" s="22">
        <v>340147.09500000015</v>
      </c>
      <c r="AN8" s="22">
        <v>378650.10699999996</v>
      </c>
      <c r="AO8" s="22">
        <v>426877.32000000007</v>
      </c>
      <c r="AP8" s="22">
        <v>415319.55399999995</v>
      </c>
      <c r="AQ8" s="22">
        <v>387841.69600000005</v>
      </c>
      <c r="AR8" s="22">
        <v>365029.98899999994</v>
      </c>
      <c r="AS8" s="22">
        <v>371812.91899999999</v>
      </c>
      <c r="AT8" s="22">
        <v>306364.13</v>
      </c>
      <c r="AU8" s="22">
        <v>309077.74250000005</v>
      </c>
      <c r="AV8" s="22">
        <v>409131.22499999992</v>
      </c>
      <c r="AW8" s="22">
        <v>318304.25099999999</v>
      </c>
      <c r="AX8" s="22">
        <v>347306.93399999995</v>
      </c>
      <c r="AY8" s="22">
        <v>443649.9329999999</v>
      </c>
      <c r="AZ8" s="22">
        <v>426467.89399999991</v>
      </c>
      <c r="BA8" s="22">
        <v>499737.87099999998</v>
      </c>
      <c r="BB8" s="22">
        <v>487255.26800000016</v>
      </c>
      <c r="BC8" s="22">
        <v>485355.22299999982</v>
      </c>
      <c r="BD8" s="22">
        <v>479504.58100000001</v>
      </c>
      <c r="BE8" s="22">
        <v>532054.22899999993</v>
      </c>
      <c r="BF8" s="22">
        <v>426918.99999999994</v>
      </c>
      <c r="BG8" s="22">
        <v>466019.44</v>
      </c>
      <c r="BH8" s="22">
        <v>453433.06</v>
      </c>
      <c r="BI8" s="22">
        <v>493967.41000000003</v>
      </c>
      <c r="BJ8" s="22">
        <v>531670.24999999988</v>
      </c>
      <c r="BK8" s="22">
        <v>426473.31000000006</v>
      </c>
      <c r="BL8" s="22">
        <v>464317.17000000022</v>
      </c>
      <c r="BM8" s="22">
        <v>482878.63999999996</v>
      </c>
      <c r="BN8" s="22">
        <v>421370.63</v>
      </c>
      <c r="BO8" s="22">
        <v>461897.61000000004</v>
      </c>
      <c r="BP8" s="22">
        <v>494914.87999999995</v>
      </c>
      <c r="BQ8" s="22">
        <v>577286.70999999985</v>
      </c>
      <c r="BR8" s="22">
        <v>783972.77999999991</v>
      </c>
      <c r="BS8" s="22">
        <v>515655.46000000008</v>
      </c>
      <c r="BT8" s="22">
        <v>480913.82999999996</v>
      </c>
      <c r="BU8" s="22">
        <v>529200.93000000005</v>
      </c>
      <c r="BV8" s="22">
        <v>511321.56000000017</v>
      </c>
      <c r="BW8" s="22">
        <v>489946.23500000004</v>
      </c>
      <c r="BX8" s="22">
        <v>548269.00000000012</v>
      </c>
      <c r="BY8" s="22">
        <v>589865.66000000015</v>
      </c>
      <c r="BZ8" s="22">
        <v>550164.77</v>
      </c>
      <c r="CA8" s="22">
        <v>504678.93000000023</v>
      </c>
      <c r="CB8" s="22">
        <v>455703.53900000005</v>
      </c>
      <c r="CC8" s="22">
        <v>608748.52999999991</v>
      </c>
      <c r="CD8" s="22">
        <v>503532.56999999989</v>
      </c>
      <c r="CE8" s="22">
        <v>498012.77999999997</v>
      </c>
      <c r="CF8" s="22">
        <v>521677.39000000007</v>
      </c>
      <c r="CG8" s="22">
        <v>523969.85</v>
      </c>
      <c r="CH8" s="22">
        <v>549173.77999999991</v>
      </c>
      <c r="CI8" s="22">
        <v>554963.58000000019</v>
      </c>
      <c r="CJ8" s="22">
        <v>633947.02</v>
      </c>
      <c r="CK8" s="22">
        <v>624431.15999999992</v>
      </c>
      <c r="CL8" s="22">
        <v>531116.33000000007</v>
      </c>
      <c r="CM8" s="22">
        <v>571431.63000000012</v>
      </c>
      <c r="CN8" s="22">
        <v>536464.51199999999</v>
      </c>
      <c r="CO8" s="22">
        <v>531981.91</v>
      </c>
      <c r="CP8" s="22">
        <v>757670.4099999998</v>
      </c>
      <c r="CQ8" s="22">
        <v>657523.45200000016</v>
      </c>
      <c r="CR8" s="22">
        <v>657984.5680000002</v>
      </c>
      <c r="CS8" s="22">
        <v>617178.68999999994</v>
      </c>
      <c r="CT8" s="22">
        <v>646753.02800000017</v>
      </c>
      <c r="CU8" s="22">
        <v>617537</v>
      </c>
      <c r="CV8" s="22">
        <v>677663</v>
      </c>
      <c r="CW8" s="22">
        <v>695831.32300000009</v>
      </c>
      <c r="CX8" s="22">
        <v>615351.20799999998</v>
      </c>
      <c r="CY8" s="22">
        <v>653491.36400000006</v>
      </c>
      <c r="CZ8" s="22">
        <v>604823.61600000004</v>
      </c>
      <c r="DA8" s="22">
        <v>694384.04900000012</v>
      </c>
      <c r="DB8" s="22">
        <v>720932.45</v>
      </c>
      <c r="DC8" s="22">
        <v>597980.59600000002</v>
      </c>
      <c r="DD8" s="22">
        <v>605755.6590000001</v>
      </c>
      <c r="DE8" s="22">
        <v>582254.83499999996</v>
      </c>
      <c r="DF8" s="22">
        <v>542715.56900000002</v>
      </c>
      <c r="DG8" s="22">
        <v>403188.43599999993</v>
      </c>
      <c r="DH8" s="22">
        <v>643687.70400000014</v>
      </c>
      <c r="DI8" s="22">
        <v>691816.90799999994</v>
      </c>
      <c r="DJ8" s="22">
        <v>606804.23800000013</v>
      </c>
      <c r="DK8" s="22">
        <v>671028.23699999985</v>
      </c>
      <c r="DL8" s="22">
        <v>698691.17700000003</v>
      </c>
      <c r="DM8" s="22">
        <v>814560.22599999991</v>
      </c>
      <c r="DN8" s="22">
        <v>682573.96</v>
      </c>
      <c r="DO8" s="22">
        <v>779840.09500000009</v>
      </c>
      <c r="DP8" s="22">
        <v>760030.69000000018</v>
      </c>
      <c r="DQ8" s="22">
        <v>714551.45500000019</v>
      </c>
      <c r="DR8" s="22">
        <v>818850.152</v>
      </c>
      <c r="DS8" s="22">
        <v>716807.25</v>
      </c>
      <c r="DT8" s="22">
        <v>662527.92199999979</v>
      </c>
      <c r="DU8" s="22">
        <v>741163.50800000003</v>
      </c>
      <c r="DV8" s="22">
        <v>653766.82499999995</v>
      </c>
      <c r="DW8" s="22">
        <v>722614.31600000011</v>
      </c>
      <c r="DX8" s="22">
        <v>550431.34900000005</v>
      </c>
      <c r="DY8" s="22">
        <v>646209.27200000023</v>
      </c>
      <c r="DZ8" s="22">
        <v>668856.43900000001</v>
      </c>
      <c r="EA8" s="22">
        <v>594005.3330000001</v>
      </c>
      <c r="EB8" s="22">
        <v>651179.39899999998</v>
      </c>
      <c r="EC8" s="22">
        <v>585565.95200000005</v>
      </c>
      <c r="ED8" s="22">
        <v>547967.1719999999</v>
      </c>
      <c r="EE8" s="22">
        <v>657486.14899999998</v>
      </c>
      <c r="EF8" s="22">
        <v>679334.03899999999</v>
      </c>
      <c r="EG8" s="22">
        <v>736488.84700000018</v>
      </c>
      <c r="EH8" s="22">
        <v>668515.6449999999</v>
      </c>
      <c r="EI8" s="22">
        <v>604426.03099999984</v>
      </c>
      <c r="EJ8" s="22">
        <v>621763.44896999979</v>
      </c>
      <c r="EK8" s="22">
        <v>641046.23600000003</v>
      </c>
      <c r="EL8" s="22">
        <v>662029.75900000008</v>
      </c>
      <c r="EM8" s="22">
        <v>626421.37899999996</v>
      </c>
      <c r="EN8" s="22">
        <v>567522.43699999992</v>
      </c>
      <c r="EO8" s="22">
        <v>769597.52099999983</v>
      </c>
      <c r="EP8" s="22">
        <v>741951.78900000011</v>
      </c>
      <c r="EQ8" s="22">
        <v>623603.82799999998</v>
      </c>
      <c r="ER8" s="22">
        <v>724270.32299999986</v>
      </c>
      <c r="ES8" s="22">
        <v>773283.20499999984</v>
      </c>
      <c r="ET8" s="22">
        <v>657659.50006000011</v>
      </c>
      <c r="EU8" s="22"/>
      <c r="EV8" s="22"/>
      <c r="EW8" s="22"/>
    </row>
    <row r="9" spans="1:153">
      <c r="A9" s="19" t="s">
        <v>5</v>
      </c>
      <c r="B9" s="20" t="s">
        <v>44</v>
      </c>
      <c r="C9" s="19" t="s">
        <v>43</v>
      </c>
      <c r="D9" s="25">
        <v>192704.15400000001</v>
      </c>
      <c r="E9" s="25">
        <v>259173.28500000003</v>
      </c>
      <c r="F9" s="25">
        <v>189678.24400000006</v>
      </c>
      <c r="G9" s="25">
        <v>184356.476</v>
      </c>
      <c r="H9" s="25">
        <v>206313.51200000002</v>
      </c>
      <c r="I9" s="25">
        <v>218145.649</v>
      </c>
      <c r="J9" s="25">
        <v>213831.22099999999</v>
      </c>
      <c r="K9" s="25">
        <v>220450.261</v>
      </c>
      <c r="L9" s="25">
        <v>220451.807</v>
      </c>
      <c r="M9" s="25">
        <v>189044.674</v>
      </c>
      <c r="N9" s="25">
        <v>232051.198</v>
      </c>
      <c r="O9" s="25">
        <v>217369.48840000003</v>
      </c>
      <c r="P9" s="25">
        <v>228679.89099999997</v>
      </c>
      <c r="Q9" s="25">
        <v>244304.37599999996</v>
      </c>
      <c r="R9" s="25">
        <v>256210.13199999998</v>
      </c>
      <c r="S9" s="25">
        <v>269930.63</v>
      </c>
      <c r="T9" s="25">
        <v>237500.12700000007</v>
      </c>
      <c r="U9" s="25">
        <v>167590.64790000001</v>
      </c>
      <c r="V9" s="22">
        <v>281347.473</v>
      </c>
      <c r="W9" s="22">
        <v>257507.53399999996</v>
      </c>
      <c r="X9" s="22">
        <v>251863.38099999994</v>
      </c>
      <c r="Y9" s="22">
        <v>256751.19399999993</v>
      </c>
      <c r="Z9" s="22">
        <v>270382.71199999994</v>
      </c>
      <c r="AA9" s="22">
        <v>251553.109</v>
      </c>
      <c r="AB9" s="22">
        <v>202295.96300000005</v>
      </c>
      <c r="AC9" s="22">
        <v>301702.26999999996</v>
      </c>
      <c r="AD9" s="22">
        <v>257949.89700000003</v>
      </c>
      <c r="AE9" s="22">
        <v>319745.67300000001</v>
      </c>
      <c r="AF9" s="22">
        <v>264009.28100000002</v>
      </c>
      <c r="AG9" s="22">
        <v>291331.28799999994</v>
      </c>
      <c r="AH9" s="22">
        <v>252213.02399999998</v>
      </c>
      <c r="AI9" s="22">
        <v>215494.26200000005</v>
      </c>
      <c r="AJ9" s="22">
        <v>266417.76500000007</v>
      </c>
      <c r="AK9" s="22">
        <v>185584.70099999997</v>
      </c>
      <c r="AL9" s="22">
        <v>286343.31399999995</v>
      </c>
      <c r="AM9" s="22">
        <v>253937.10500000004</v>
      </c>
      <c r="AN9" s="22">
        <v>186361.59999999998</v>
      </c>
      <c r="AO9" s="22">
        <v>242501.196</v>
      </c>
      <c r="AP9" s="22">
        <v>259519.52999999997</v>
      </c>
      <c r="AQ9" s="22">
        <v>260395.1</v>
      </c>
      <c r="AR9" s="22">
        <v>200397.67299999998</v>
      </c>
      <c r="AS9" s="22">
        <v>210198.52399999998</v>
      </c>
      <c r="AT9" s="22">
        <v>217637.36199999999</v>
      </c>
      <c r="AU9" s="22">
        <v>166873.22099999999</v>
      </c>
      <c r="AV9" s="22">
        <v>200820.07299999997</v>
      </c>
      <c r="AW9" s="22">
        <v>221385.59800000006</v>
      </c>
      <c r="AX9" s="22">
        <v>207173.39500000005</v>
      </c>
      <c r="AY9" s="22">
        <v>214341.32800000004</v>
      </c>
      <c r="AZ9" s="22">
        <v>243374.45999999996</v>
      </c>
      <c r="BA9" s="22">
        <v>217551.11599999995</v>
      </c>
      <c r="BB9" s="22">
        <v>212549.55200000003</v>
      </c>
      <c r="BC9" s="22">
        <v>242230.41600000003</v>
      </c>
      <c r="BD9" s="22">
        <v>213983.54300000001</v>
      </c>
      <c r="BE9" s="22">
        <v>251659.83600000004</v>
      </c>
      <c r="BF9" s="22">
        <v>222032.46599999999</v>
      </c>
      <c r="BG9" s="22">
        <v>210525.12999999998</v>
      </c>
      <c r="BH9" s="22">
        <v>191425.98699999999</v>
      </c>
      <c r="BI9" s="22">
        <v>284535.37600000011</v>
      </c>
      <c r="BJ9" s="22">
        <v>258330.47400000005</v>
      </c>
      <c r="BK9" s="22">
        <v>231493.147</v>
      </c>
      <c r="BL9" s="22">
        <v>213357.65800000002</v>
      </c>
      <c r="BM9" s="22">
        <v>215232.48933510002</v>
      </c>
      <c r="BN9" s="22">
        <v>212604.848</v>
      </c>
      <c r="BO9" s="22">
        <v>248124.90499999994</v>
      </c>
      <c r="BP9" s="22">
        <v>171677.32599999997</v>
      </c>
      <c r="BQ9" s="22">
        <v>403640.66399999993</v>
      </c>
      <c r="BR9" s="22">
        <v>288663.80099999998</v>
      </c>
      <c r="BS9" s="22">
        <v>186500.307</v>
      </c>
      <c r="BT9" s="22">
        <v>233715.98700000002</v>
      </c>
      <c r="BU9" s="22">
        <v>194363.25200000001</v>
      </c>
      <c r="BV9" s="22">
        <v>235118.59400231481</v>
      </c>
      <c r="BW9" s="22">
        <v>263474.39399999997</v>
      </c>
      <c r="BX9" s="22">
        <v>215731.40200000006</v>
      </c>
      <c r="BY9" s="22">
        <v>253147.44700000004</v>
      </c>
      <c r="BZ9" s="22">
        <v>229133.43100000001</v>
      </c>
      <c r="CA9" s="22">
        <v>244080.03199999989</v>
      </c>
      <c r="CB9" s="22">
        <v>280100.60700000002</v>
      </c>
      <c r="CC9" s="22">
        <v>317738.30299999996</v>
      </c>
      <c r="CD9" s="22">
        <v>221013.40400000007</v>
      </c>
      <c r="CE9" s="22">
        <v>226184.55299999996</v>
      </c>
      <c r="CF9" s="22">
        <v>236342.16099999996</v>
      </c>
      <c r="CG9" s="22">
        <v>220886.92999999996</v>
      </c>
      <c r="CH9" s="22">
        <v>257481.49000000002</v>
      </c>
      <c r="CI9" s="22">
        <v>230837.03199999998</v>
      </c>
      <c r="CJ9" s="22">
        <v>179710.94</v>
      </c>
      <c r="CK9" s="22">
        <v>170199.75700000001</v>
      </c>
      <c r="CL9" s="22">
        <v>218171.65500000003</v>
      </c>
      <c r="CM9" s="22">
        <v>250570.90517999997</v>
      </c>
      <c r="CN9" s="22">
        <v>210197.96900000001</v>
      </c>
      <c r="CO9" s="22">
        <v>280405.20531280001</v>
      </c>
      <c r="CP9" s="22">
        <v>217095.00599999996</v>
      </c>
      <c r="CQ9" s="22">
        <v>183740.31308800002</v>
      </c>
      <c r="CR9" s="22">
        <v>233555.644</v>
      </c>
      <c r="CS9" s="22">
        <v>175164.08100000001</v>
      </c>
      <c r="CT9" s="22">
        <v>258381.46600000004</v>
      </c>
      <c r="CU9" s="22">
        <v>169565.875</v>
      </c>
      <c r="CV9" s="22">
        <v>216450.37299999999</v>
      </c>
      <c r="CW9" s="22">
        <v>231928.85900000008</v>
      </c>
      <c r="CX9" s="22">
        <v>253787.04600000003</v>
      </c>
      <c r="CY9" s="22">
        <v>268298.21900000004</v>
      </c>
      <c r="CZ9" s="22">
        <v>245343.6369999999</v>
      </c>
      <c r="DA9" s="22">
        <v>228595.86699999997</v>
      </c>
      <c r="DB9" s="22">
        <v>232361.55673000001</v>
      </c>
      <c r="DC9" s="22">
        <v>187371.81200000001</v>
      </c>
      <c r="DD9" s="22">
        <v>264450.81</v>
      </c>
      <c r="DE9" s="22">
        <v>147434.14199999999</v>
      </c>
      <c r="DF9" s="22">
        <v>114654.30900000002</v>
      </c>
      <c r="DG9" s="22">
        <v>141245.549</v>
      </c>
      <c r="DH9" s="22">
        <v>123684.61599999999</v>
      </c>
      <c r="DI9" s="22">
        <v>216957.51799999998</v>
      </c>
      <c r="DJ9" s="22">
        <v>208403.81800000003</v>
      </c>
      <c r="DK9" s="22">
        <v>215222.40299999996</v>
      </c>
      <c r="DL9" s="22">
        <v>292355.99599999998</v>
      </c>
      <c r="DM9" s="22">
        <v>237522.38099999999</v>
      </c>
      <c r="DN9" s="22">
        <v>134841.39199999999</v>
      </c>
      <c r="DO9" s="22">
        <v>218436.13099999999</v>
      </c>
      <c r="DP9" s="22">
        <v>493203.3980000001</v>
      </c>
      <c r="DQ9" s="22">
        <v>145909.18900000001</v>
      </c>
      <c r="DR9" s="22">
        <v>246385.21100000007</v>
      </c>
      <c r="DS9" s="22">
        <v>151378.32</v>
      </c>
      <c r="DT9" s="22">
        <v>151378.32</v>
      </c>
      <c r="DU9" s="22">
        <v>235649.508</v>
      </c>
      <c r="DV9" s="22">
        <v>199616.72200000001</v>
      </c>
      <c r="DW9" s="22">
        <v>276432.97100000002</v>
      </c>
      <c r="DX9" s="22">
        <v>215442.77100000001</v>
      </c>
      <c r="DY9" s="22">
        <v>198789.70999999996</v>
      </c>
      <c r="DZ9" s="22">
        <v>198483.859</v>
      </c>
      <c r="EA9" s="22">
        <v>235960.72400000002</v>
      </c>
      <c r="EB9" s="22">
        <v>189478.62200000003</v>
      </c>
      <c r="EC9" s="22">
        <v>231312.25599999996</v>
      </c>
      <c r="ED9" s="22">
        <v>167834.24600000001</v>
      </c>
      <c r="EE9" s="22">
        <v>167533.55800000002</v>
      </c>
      <c r="EF9" s="22">
        <v>270265.76400000002</v>
      </c>
      <c r="EG9" s="22">
        <v>192270.04400000002</v>
      </c>
      <c r="EH9" s="22">
        <v>174159.78700000001</v>
      </c>
      <c r="EI9" s="22">
        <v>223402.12900000004</v>
      </c>
      <c r="EJ9" s="22">
        <v>164792.04099999997</v>
      </c>
      <c r="EK9" s="22">
        <v>247925.41499999989</v>
      </c>
      <c r="EL9" s="22">
        <v>125197.15</v>
      </c>
      <c r="EM9" s="22">
        <v>193373.26099999997</v>
      </c>
      <c r="EN9" s="22">
        <v>135715.34599999999</v>
      </c>
      <c r="EO9" s="22">
        <v>264407.35800000001</v>
      </c>
      <c r="EP9" s="22">
        <v>145195.52100000001</v>
      </c>
      <c r="EQ9" s="22">
        <v>206247.125</v>
      </c>
      <c r="ER9" s="22">
        <v>174072.07199999999</v>
      </c>
      <c r="ES9" s="22">
        <v>159358.04199999999</v>
      </c>
      <c r="ET9" s="22">
        <v>175460.26300000001</v>
      </c>
      <c r="EU9" s="22"/>
      <c r="EV9" s="22"/>
      <c r="EW9" s="22"/>
    </row>
    <row r="10" spans="1:153">
      <c r="A10" s="19" t="s">
        <v>7</v>
      </c>
      <c r="B10" s="20" t="s">
        <v>45</v>
      </c>
      <c r="C10" s="19" t="s">
        <v>43</v>
      </c>
      <c r="D10" s="25">
        <v>541605.3550000001</v>
      </c>
      <c r="E10" s="25">
        <v>645730.56499999994</v>
      </c>
      <c r="F10" s="25">
        <v>421757.25</v>
      </c>
      <c r="G10" s="25">
        <v>602467.25899999996</v>
      </c>
      <c r="H10" s="25">
        <v>446239.90499999991</v>
      </c>
      <c r="I10" s="25">
        <v>508240.87499999994</v>
      </c>
      <c r="J10" s="25">
        <v>516447.48000000004</v>
      </c>
      <c r="K10" s="25">
        <v>457363.07</v>
      </c>
      <c r="L10" s="25">
        <v>466641.88</v>
      </c>
      <c r="M10" s="25">
        <v>455627.65299999999</v>
      </c>
      <c r="N10" s="25">
        <v>463281.92099999991</v>
      </c>
      <c r="O10" s="25">
        <v>493330.53699999989</v>
      </c>
      <c r="P10" s="25">
        <v>545554.55999999994</v>
      </c>
      <c r="Q10" s="25">
        <v>484850.53700000001</v>
      </c>
      <c r="R10" s="25">
        <v>616059.84499999986</v>
      </c>
      <c r="S10" s="25">
        <v>583147.33499999996</v>
      </c>
      <c r="T10" s="25">
        <v>550005.33499999996</v>
      </c>
      <c r="U10" s="25">
        <v>414321.75599999999</v>
      </c>
      <c r="V10" s="22">
        <v>582458.38899999997</v>
      </c>
      <c r="W10" s="22">
        <v>530132.72</v>
      </c>
      <c r="X10" s="22">
        <v>481904.12500000006</v>
      </c>
      <c r="Y10" s="22">
        <v>400753.93599999999</v>
      </c>
      <c r="Z10" s="22">
        <v>527728.68500000006</v>
      </c>
      <c r="AA10" s="22">
        <v>544987.1590000001</v>
      </c>
      <c r="AB10" s="22">
        <v>440028.92500000005</v>
      </c>
      <c r="AC10" s="22">
        <v>567065.79800000007</v>
      </c>
      <c r="AD10" s="22">
        <v>665690.9639999998</v>
      </c>
      <c r="AE10" s="22">
        <v>467218.46900000004</v>
      </c>
      <c r="AF10" s="22">
        <v>564659.86300000013</v>
      </c>
      <c r="AG10" s="22">
        <v>550087.19000000018</v>
      </c>
      <c r="AH10" s="22">
        <v>506627.29800000001</v>
      </c>
      <c r="AI10" s="22">
        <v>484845.52999999997</v>
      </c>
      <c r="AJ10" s="22">
        <v>551264.82999999996</v>
      </c>
      <c r="AK10" s="22">
        <v>476266.50000000006</v>
      </c>
      <c r="AL10" s="22">
        <v>504921.13099999994</v>
      </c>
      <c r="AM10" s="22">
        <v>295047.68999999994</v>
      </c>
      <c r="AN10" s="22">
        <v>436471.55000000016</v>
      </c>
      <c r="AO10" s="22">
        <v>422604.33999999997</v>
      </c>
      <c r="AP10" s="22">
        <v>477315.13900000002</v>
      </c>
      <c r="AQ10" s="22">
        <v>327323.88000000012</v>
      </c>
      <c r="AR10" s="22">
        <v>464338.39999999991</v>
      </c>
      <c r="AS10" s="22">
        <v>483477.06600000017</v>
      </c>
      <c r="AT10" s="22">
        <v>497604.79000000004</v>
      </c>
      <c r="AU10" s="22">
        <v>222566.74</v>
      </c>
      <c r="AV10" s="22">
        <v>297581.59000000003</v>
      </c>
      <c r="AW10" s="22">
        <v>246542.51999999993</v>
      </c>
      <c r="AX10" s="22">
        <v>225557.05499999996</v>
      </c>
      <c r="AY10" s="22">
        <v>424652.15999999992</v>
      </c>
      <c r="AZ10" s="22">
        <v>528163.37</v>
      </c>
      <c r="BA10" s="22">
        <v>394672.06000000017</v>
      </c>
      <c r="BB10" s="22">
        <v>386024.14000000007</v>
      </c>
      <c r="BC10" s="22">
        <v>424162.18</v>
      </c>
      <c r="BD10" s="22">
        <v>549630.82999999996</v>
      </c>
      <c r="BE10" s="22">
        <v>254338.96999999997</v>
      </c>
      <c r="BF10" s="22">
        <v>413552.81100000005</v>
      </c>
      <c r="BG10" s="22">
        <v>393688.57999999996</v>
      </c>
      <c r="BH10" s="22">
        <v>404606.35000000009</v>
      </c>
      <c r="BI10" s="22">
        <v>344090.2699999999</v>
      </c>
      <c r="BJ10" s="22">
        <v>381396.25999999995</v>
      </c>
      <c r="BK10" s="22">
        <v>359476.80000000005</v>
      </c>
      <c r="BL10" s="22">
        <v>368563.67999999993</v>
      </c>
      <c r="BM10" s="22">
        <v>539313.51799999992</v>
      </c>
      <c r="BN10" s="22">
        <v>533848.74300000002</v>
      </c>
      <c r="BO10" s="22">
        <v>521408.42</v>
      </c>
      <c r="BP10" s="22">
        <v>426549.27999999997</v>
      </c>
      <c r="BQ10" s="22">
        <v>284741.17</v>
      </c>
      <c r="BR10" s="22">
        <v>394494.00000000006</v>
      </c>
      <c r="BS10" s="22">
        <v>374577.7300000001</v>
      </c>
      <c r="BT10" s="22">
        <v>583949.56000000006</v>
      </c>
      <c r="BU10" s="22">
        <v>625959.98199999996</v>
      </c>
      <c r="BV10" s="22">
        <v>388112.66000000003</v>
      </c>
      <c r="BW10" s="22">
        <v>375089.39400000003</v>
      </c>
      <c r="BX10" s="22">
        <v>499001.32000000007</v>
      </c>
      <c r="BY10" s="22">
        <v>436822.00199999998</v>
      </c>
      <c r="BZ10" s="22">
        <v>521972.35399999988</v>
      </c>
      <c r="CA10" s="22">
        <v>549047.81000000006</v>
      </c>
      <c r="CB10" s="22">
        <v>582209.09899999993</v>
      </c>
      <c r="CC10" s="22">
        <v>431954.54200000002</v>
      </c>
      <c r="CD10" s="22">
        <v>327796.57</v>
      </c>
      <c r="CE10" s="22">
        <v>385336.01799999992</v>
      </c>
      <c r="CF10" s="22">
        <v>554490.10999999987</v>
      </c>
      <c r="CG10" s="22">
        <v>634003.73</v>
      </c>
      <c r="CH10" s="22">
        <v>423902.67600000004</v>
      </c>
      <c r="CI10" s="22">
        <v>448809.08999999997</v>
      </c>
      <c r="CJ10" s="22">
        <v>388783.37</v>
      </c>
      <c r="CK10" s="22">
        <v>475744.37399999995</v>
      </c>
      <c r="CL10" s="22">
        <v>573823.32999999984</v>
      </c>
      <c r="CM10" s="22">
        <v>446314.54999999987</v>
      </c>
      <c r="CN10" s="22">
        <v>391092.31999999989</v>
      </c>
      <c r="CO10" s="22">
        <v>573454.65500000003</v>
      </c>
      <c r="CP10" s="22">
        <v>456159.98199999996</v>
      </c>
      <c r="CQ10" s="22">
        <v>402027.88200000004</v>
      </c>
      <c r="CR10" s="22">
        <v>551752.82000000007</v>
      </c>
      <c r="CS10" s="22">
        <v>501614.43999999994</v>
      </c>
      <c r="CT10" s="22">
        <v>702435.79</v>
      </c>
      <c r="CU10" s="22">
        <v>389817.57</v>
      </c>
      <c r="CV10" s="22">
        <v>452371.93400000001</v>
      </c>
      <c r="CW10" s="22">
        <v>501802.81350000005</v>
      </c>
      <c r="CX10" s="22">
        <v>335580.32199999999</v>
      </c>
      <c r="CY10" s="22">
        <v>559428.3280000001</v>
      </c>
      <c r="CZ10" s="22">
        <v>652524.6179999999</v>
      </c>
      <c r="DA10" s="22">
        <v>505522.70999999985</v>
      </c>
      <c r="DB10" s="22">
        <v>130226.046</v>
      </c>
      <c r="DC10" s="22">
        <v>145097.40010599999</v>
      </c>
      <c r="DD10" s="22">
        <v>439411.36550000001</v>
      </c>
      <c r="DE10" s="22">
        <v>475450.66</v>
      </c>
      <c r="DF10" s="22">
        <v>527607.87</v>
      </c>
      <c r="DG10" s="22">
        <v>551400.41</v>
      </c>
      <c r="DH10" s="22">
        <v>363790.4200000001</v>
      </c>
      <c r="DI10" s="22">
        <v>434993.87399999995</v>
      </c>
      <c r="DJ10" s="22">
        <v>663492.85</v>
      </c>
      <c r="DK10" s="22">
        <v>211767.07999999996</v>
      </c>
      <c r="DL10" s="22">
        <v>502680.44000000012</v>
      </c>
      <c r="DM10" s="22">
        <v>584637.73799999978</v>
      </c>
      <c r="DN10" s="22">
        <v>508567.35999999993</v>
      </c>
      <c r="DO10" s="22">
        <v>446252.36199999996</v>
      </c>
      <c r="DP10" s="22">
        <v>288314.46999999997</v>
      </c>
      <c r="DQ10" s="22">
        <v>535087.29500000004</v>
      </c>
      <c r="DR10" s="22">
        <v>282209.75</v>
      </c>
      <c r="DS10" s="22">
        <v>535230.24</v>
      </c>
      <c r="DT10" s="22">
        <v>290603.83899999992</v>
      </c>
      <c r="DU10" s="22">
        <v>410197.21400000004</v>
      </c>
      <c r="DV10" s="22">
        <v>485463.18800000002</v>
      </c>
      <c r="DW10" s="22">
        <v>438742.52400000003</v>
      </c>
      <c r="DX10" s="22">
        <v>502876.91600000003</v>
      </c>
      <c r="DY10" s="22">
        <v>352787.27</v>
      </c>
      <c r="DZ10" s="22">
        <v>437524.30799999996</v>
      </c>
      <c r="EA10" s="22">
        <v>483469.8600000001</v>
      </c>
      <c r="EB10" s="22">
        <v>528008.97799999989</v>
      </c>
      <c r="EC10" s="22">
        <v>490960.30599999998</v>
      </c>
      <c r="ED10" s="22">
        <v>440710.95</v>
      </c>
      <c r="EE10" s="22">
        <v>564127.3679999999</v>
      </c>
      <c r="EF10" s="22">
        <v>266728.93400000001</v>
      </c>
      <c r="EG10" s="22">
        <v>342066.78399999999</v>
      </c>
      <c r="EH10" s="22">
        <v>382500.20999999996</v>
      </c>
      <c r="EI10" s="22">
        <v>450373.54000000004</v>
      </c>
      <c r="EJ10" s="22">
        <v>438954.56800000003</v>
      </c>
      <c r="EK10" s="22">
        <v>497534.41200000001</v>
      </c>
      <c r="EL10" s="22">
        <v>429597.24200000009</v>
      </c>
      <c r="EM10" s="22">
        <v>502394.59399999998</v>
      </c>
      <c r="EN10" s="22">
        <v>572939.98</v>
      </c>
      <c r="EO10" s="22">
        <v>552351.78500000003</v>
      </c>
      <c r="EP10" s="22">
        <v>300409.7</v>
      </c>
      <c r="EQ10" s="22">
        <v>438384.35000000003</v>
      </c>
      <c r="ER10" s="22">
        <v>592710.18999999994</v>
      </c>
      <c r="ES10" s="22">
        <v>323612.92</v>
      </c>
      <c r="ET10" s="22">
        <v>290916.83999999997</v>
      </c>
      <c r="EU10" s="22"/>
      <c r="EV10" s="22"/>
      <c r="EW10" s="22"/>
    </row>
    <row r="11" spans="1:153">
      <c r="A11" s="19" t="s">
        <v>9</v>
      </c>
      <c r="B11" s="20" t="s">
        <v>46</v>
      </c>
      <c r="C11" s="19" t="s">
        <v>43</v>
      </c>
      <c r="D11" s="25">
        <v>118194.05300000003</v>
      </c>
      <c r="E11" s="25">
        <v>132940.76893000002</v>
      </c>
      <c r="F11" s="25">
        <v>132996.666</v>
      </c>
      <c r="G11" s="25">
        <v>120166.80399999996</v>
      </c>
      <c r="H11" s="25">
        <v>105124.13499999998</v>
      </c>
      <c r="I11" s="25">
        <v>114744.30400000002</v>
      </c>
      <c r="J11" s="25">
        <v>147903.72100000005</v>
      </c>
      <c r="K11" s="25">
        <v>149051.408</v>
      </c>
      <c r="L11" s="25">
        <v>129881.02799999999</v>
      </c>
      <c r="M11" s="25">
        <v>200976.16200000004</v>
      </c>
      <c r="N11" s="25">
        <v>150415.49400000001</v>
      </c>
      <c r="O11" s="25">
        <v>84952.872999999978</v>
      </c>
      <c r="P11" s="25">
        <v>175540.79400000002</v>
      </c>
      <c r="Q11" s="25">
        <v>169032.394</v>
      </c>
      <c r="R11" s="25">
        <v>118760.12999999999</v>
      </c>
      <c r="S11" s="25">
        <v>166162.77399999998</v>
      </c>
      <c r="T11" s="25">
        <v>134997.55100000001</v>
      </c>
      <c r="U11" s="25">
        <v>168084.81799999997</v>
      </c>
      <c r="V11" s="22">
        <v>137946.66999999998</v>
      </c>
      <c r="W11" s="22">
        <v>91954.275999999969</v>
      </c>
      <c r="X11" s="22">
        <v>174236.07299999997</v>
      </c>
      <c r="Y11" s="22">
        <v>72873.354999999996</v>
      </c>
      <c r="Z11" s="22">
        <v>249850.66899999994</v>
      </c>
      <c r="AA11" s="22">
        <v>153017.96000000005</v>
      </c>
      <c r="AB11" s="22">
        <v>150307.79199999999</v>
      </c>
      <c r="AC11" s="22">
        <v>193521.39800000004</v>
      </c>
      <c r="AD11" s="22">
        <v>104215.91099999999</v>
      </c>
      <c r="AE11" s="22">
        <v>190982.15699999995</v>
      </c>
      <c r="AF11" s="22">
        <v>92896.123999999996</v>
      </c>
      <c r="AG11" s="22">
        <v>191479.52099999998</v>
      </c>
      <c r="AH11" s="22">
        <v>171445.23699999991</v>
      </c>
      <c r="AI11" s="22">
        <v>142059.19200000001</v>
      </c>
      <c r="AJ11" s="22">
        <v>124913.57400000005</v>
      </c>
      <c r="AK11" s="22">
        <v>135717.55200000003</v>
      </c>
      <c r="AL11" s="22">
        <v>126509.807</v>
      </c>
      <c r="AM11" s="22">
        <v>165542.12200000003</v>
      </c>
      <c r="AN11" s="22">
        <v>183666.56199999998</v>
      </c>
      <c r="AO11" s="22">
        <v>173505.68599999996</v>
      </c>
      <c r="AP11" s="22">
        <v>111757.21299999999</v>
      </c>
      <c r="AQ11" s="22">
        <v>167389.05700000006</v>
      </c>
      <c r="AR11" s="22">
        <v>182290.46600000007</v>
      </c>
      <c r="AS11" s="22">
        <v>136582.10999999999</v>
      </c>
      <c r="AT11" s="22">
        <v>167510.90200000003</v>
      </c>
      <c r="AU11" s="22">
        <v>131588.38699999999</v>
      </c>
      <c r="AV11" s="22">
        <v>239400.06099999996</v>
      </c>
      <c r="AW11" s="22">
        <v>179848.71599999996</v>
      </c>
      <c r="AX11" s="22">
        <v>26422.268000000004</v>
      </c>
      <c r="AY11" s="22">
        <v>153800.24300000002</v>
      </c>
      <c r="AZ11" s="22">
        <v>169871.53700000004</v>
      </c>
      <c r="BA11" s="22">
        <v>215129.19800000003</v>
      </c>
      <c r="BB11" s="22">
        <v>79063.729000000021</v>
      </c>
      <c r="BC11" s="22">
        <v>195005.79799999995</v>
      </c>
      <c r="BD11" s="22">
        <v>231948.45699999988</v>
      </c>
      <c r="BE11" s="22">
        <v>199593.12899999999</v>
      </c>
      <c r="BF11" s="22">
        <v>135527.44199999998</v>
      </c>
      <c r="BG11" s="22">
        <v>120838.42900000003</v>
      </c>
      <c r="BH11" s="22">
        <v>129986.37399999998</v>
      </c>
      <c r="BI11" s="22">
        <v>151886.84699999998</v>
      </c>
      <c r="BJ11" s="22">
        <v>152217.65699999998</v>
      </c>
      <c r="BK11" s="22">
        <v>192150.68964</v>
      </c>
      <c r="BL11" s="22">
        <v>130945.47699999998</v>
      </c>
      <c r="BM11" s="22">
        <v>198941.33300000001</v>
      </c>
      <c r="BN11" s="22">
        <v>187501.91099999999</v>
      </c>
      <c r="BO11" s="22">
        <v>232450.64599999998</v>
      </c>
      <c r="BP11" s="22">
        <v>117349.895</v>
      </c>
      <c r="BQ11" s="22">
        <v>169866.56</v>
      </c>
      <c r="BR11" s="22">
        <v>171611.48500000002</v>
      </c>
      <c r="BS11" s="22">
        <v>160643.56699999995</v>
      </c>
      <c r="BT11" s="22">
        <v>189000.79300000001</v>
      </c>
      <c r="BU11" s="22">
        <v>140042.37640649319</v>
      </c>
      <c r="BV11" s="22">
        <v>156967.88426980926</v>
      </c>
      <c r="BW11" s="22">
        <v>265463.01699999999</v>
      </c>
      <c r="BX11" s="22">
        <v>136889.05504285713</v>
      </c>
      <c r="BY11" s="22">
        <v>187697.14599999998</v>
      </c>
      <c r="BZ11" s="22">
        <v>155638.16700000002</v>
      </c>
      <c r="CA11" s="22">
        <v>149244.66699999996</v>
      </c>
      <c r="CB11" s="22">
        <v>108344.33600000001</v>
      </c>
      <c r="CC11" s="22">
        <v>125106.78800000002</v>
      </c>
      <c r="CD11" s="22">
        <v>202754.50499999998</v>
      </c>
      <c r="CE11" s="22">
        <v>87498.171529411731</v>
      </c>
      <c r="CF11" s="22">
        <v>190207.28869999995</v>
      </c>
      <c r="CG11" s="22">
        <v>173326.30099999995</v>
      </c>
      <c r="CH11" s="22">
        <v>212638.55000000005</v>
      </c>
      <c r="CI11" s="22">
        <v>140966.60700000005</v>
      </c>
      <c r="CJ11" s="22">
        <v>227248.82499999998</v>
      </c>
      <c r="CK11" s="22">
        <v>187365.35299999992</v>
      </c>
      <c r="CL11" s="22">
        <v>242474.22890000002</v>
      </c>
      <c r="CM11" s="22">
        <v>163041.77076299992</v>
      </c>
      <c r="CN11" s="22">
        <v>235209.32399999994</v>
      </c>
      <c r="CO11" s="22">
        <v>248657.75100000002</v>
      </c>
      <c r="CP11" s="22">
        <v>203742.43299999996</v>
      </c>
      <c r="CQ11" s="22">
        <v>186639.01099999994</v>
      </c>
      <c r="CR11" s="22">
        <v>182681.28800000006</v>
      </c>
      <c r="CS11" s="22">
        <v>243915.785</v>
      </c>
      <c r="CT11" s="22">
        <v>194192.12906523349</v>
      </c>
      <c r="CU11" s="22">
        <v>194291.34789999999</v>
      </c>
      <c r="CV11" s="22">
        <v>180139.45199999999</v>
      </c>
      <c r="CW11" s="22">
        <v>155886.66199999998</v>
      </c>
      <c r="CX11" s="22">
        <v>180781.56530000002</v>
      </c>
      <c r="CY11" s="22">
        <v>159711.87500000006</v>
      </c>
      <c r="CZ11" s="22">
        <v>137875.10639999996</v>
      </c>
      <c r="DA11" s="22">
        <v>205864.84899999999</v>
      </c>
      <c r="DB11" s="22">
        <v>503852.33199999999</v>
      </c>
      <c r="DC11" s="22">
        <v>454328.728</v>
      </c>
      <c r="DD11" s="22">
        <v>213673.24100000004</v>
      </c>
      <c r="DE11" s="22">
        <v>197581.48800000001</v>
      </c>
      <c r="DF11" s="22">
        <v>141573.28599999999</v>
      </c>
      <c r="DG11" s="22">
        <v>166273.239</v>
      </c>
      <c r="DH11" s="22">
        <v>132656.67300000001</v>
      </c>
      <c r="DI11" s="22">
        <v>91324.557000000001</v>
      </c>
      <c r="DJ11" s="22">
        <v>110813.55520000002</v>
      </c>
      <c r="DK11" s="22">
        <v>142114.27299999993</v>
      </c>
      <c r="DL11" s="22">
        <v>205470.46</v>
      </c>
      <c r="DM11" s="22">
        <v>238996.67199999993</v>
      </c>
      <c r="DN11" s="22">
        <v>196527.72399999999</v>
      </c>
      <c r="DO11" s="22">
        <v>136679.80599999998</v>
      </c>
      <c r="DP11" s="22">
        <v>304202.71902213694</v>
      </c>
      <c r="DQ11" s="22">
        <v>176394.98500000004</v>
      </c>
      <c r="DR11" s="22">
        <v>312827.46000000002</v>
      </c>
      <c r="DS11" s="22">
        <v>290603.84000000003</v>
      </c>
      <c r="DT11" s="22">
        <v>535230.23600000003</v>
      </c>
      <c r="DU11" s="22">
        <v>208343.473</v>
      </c>
      <c r="DV11" s="22">
        <v>239631.30700000003</v>
      </c>
      <c r="DW11" s="22">
        <v>212551.18100000001</v>
      </c>
      <c r="DX11" s="22">
        <v>239281.68500000011</v>
      </c>
      <c r="DY11" s="22">
        <v>255932.58970000001</v>
      </c>
      <c r="DZ11" s="22">
        <v>207694.91599999997</v>
      </c>
      <c r="EA11" s="22">
        <v>263429.70900000003</v>
      </c>
      <c r="EB11" s="22">
        <v>224050.33600000001</v>
      </c>
      <c r="EC11" s="22">
        <v>263425.18100000004</v>
      </c>
      <c r="ED11" s="22">
        <v>271038.80700000003</v>
      </c>
      <c r="EE11" s="22">
        <v>183007.93899999995</v>
      </c>
      <c r="EF11" s="22">
        <v>164808.34695000001</v>
      </c>
      <c r="EG11" s="22">
        <v>218869.07200000001</v>
      </c>
      <c r="EH11" s="22">
        <v>152630.29400000002</v>
      </c>
      <c r="EI11" s="22">
        <v>216772.46745839252</v>
      </c>
      <c r="EJ11" s="22">
        <v>181019.38741336003</v>
      </c>
      <c r="EK11" s="22">
        <v>197162.32438554216</v>
      </c>
      <c r="EL11" s="22">
        <v>132770.316032</v>
      </c>
      <c r="EM11" s="22">
        <v>125857.37799999997</v>
      </c>
      <c r="EN11" s="22">
        <v>187713.53199999998</v>
      </c>
      <c r="EO11" s="22">
        <v>165853.42499999999</v>
      </c>
      <c r="EP11" s="22">
        <v>74470.532999999981</v>
      </c>
      <c r="EQ11" s="22">
        <v>195304.54352321979</v>
      </c>
      <c r="ER11" s="22">
        <v>139930.87799999997</v>
      </c>
      <c r="ES11" s="22">
        <v>151655.47200000004</v>
      </c>
      <c r="ET11" s="22">
        <v>159746.89099999997</v>
      </c>
      <c r="EU11" s="22"/>
      <c r="EV11" s="22"/>
      <c r="EW11" s="22"/>
    </row>
    <row r="12" spans="1:153">
      <c r="A12" s="19" t="s">
        <v>11</v>
      </c>
      <c r="B12" s="20" t="s">
        <v>47</v>
      </c>
      <c r="C12" s="19" t="s">
        <v>43</v>
      </c>
      <c r="D12" s="25">
        <v>32313.999379999997</v>
      </c>
      <c r="E12" s="25">
        <v>33984.837999999996</v>
      </c>
      <c r="F12" s="25">
        <v>28004.489000000001</v>
      </c>
      <c r="G12" s="25">
        <v>33064.807999999997</v>
      </c>
      <c r="H12" s="25">
        <v>26882.574000000001</v>
      </c>
      <c r="I12" s="25">
        <v>31905.175999999996</v>
      </c>
      <c r="J12" s="25">
        <v>38792.936000000002</v>
      </c>
      <c r="K12" s="25">
        <v>21458.197</v>
      </c>
      <c r="L12" s="25">
        <v>44612.859999999993</v>
      </c>
      <c r="M12" s="25">
        <v>37427.633999999991</v>
      </c>
      <c r="N12" s="25">
        <v>38732.718000000001</v>
      </c>
      <c r="O12" s="25">
        <v>37296.495000000003</v>
      </c>
      <c r="P12" s="25">
        <v>41449.329000000005</v>
      </c>
      <c r="Q12" s="25">
        <v>35078.699999999997</v>
      </c>
      <c r="R12" s="25">
        <v>34802.823999999993</v>
      </c>
      <c r="S12" s="25">
        <v>39287.604999999989</v>
      </c>
      <c r="T12" s="25">
        <v>30138.403000000013</v>
      </c>
      <c r="U12" s="25">
        <v>39866.586000000003</v>
      </c>
      <c r="V12" s="22">
        <v>25760.422000000006</v>
      </c>
      <c r="W12" s="22">
        <v>36009.335999999996</v>
      </c>
      <c r="X12" s="22">
        <v>36216.059000000016</v>
      </c>
      <c r="Y12" s="22">
        <v>35394.589</v>
      </c>
      <c r="Z12" s="22">
        <v>41220.194999999992</v>
      </c>
      <c r="AA12" s="22">
        <v>36940.754000000001</v>
      </c>
      <c r="AB12" s="22">
        <v>39053.116999999991</v>
      </c>
      <c r="AC12" s="22">
        <v>44209.945999999989</v>
      </c>
      <c r="AD12" s="22">
        <v>40584.186000000002</v>
      </c>
      <c r="AE12" s="22">
        <v>31851.425999999992</v>
      </c>
      <c r="AF12" s="22">
        <v>32824.871000000006</v>
      </c>
      <c r="AG12" s="22">
        <v>31484.617999999995</v>
      </c>
      <c r="AH12" s="22">
        <v>15747.829</v>
      </c>
      <c r="AI12" s="22">
        <v>28530.720000000005</v>
      </c>
      <c r="AJ12" s="22">
        <v>35479.309000000008</v>
      </c>
      <c r="AK12" s="22">
        <v>30076.762000000002</v>
      </c>
      <c r="AL12" s="22">
        <v>31332.027000000002</v>
      </c>
      <c r="AM12" s="22">
        <v>26194.764000000006</v>
      </c>
      <c r="AN12" s="22">
        <v>29790.329999999998</v>
      </c>
      <c r="AO12" s="22">
        <v>30873.251000000004</v>
      </c>
      <c r="AP12" s="22">
        <v>30979.998000000003</v>
      </c>
      <c r="AQ12" s="22">
        <v>27572.875</v>
      </c>
      <c r="AR12" s="22">
        <v>25084.154999999999</v>
      </c>
      <c r="AS12" s="22">
        <v>28610.592999999997</v>
      </c>
      <c r="AT12" s="22">
        <v>26662.456000000002</v>
      </c>
      <c r="AU12" s="22">
        <v>24826.390000000007</v>
      </c>
      <c r="AV12" s="22">
        <v>32976.876999999993</v>
      </c>
      <c r="AW12" s="22">
        <v>31497.425999999999</v>
      </c>
      <c r="AX12" s="22">
        <v>24115.012999999995</v>
      </c>
      <c r="AY12" s="22">
        <v>25746.840999999997</v>
      </c>
      <c r="AZ12" s="22">
        <v>35806.501000000004</v>
      </c>
      <c r="BA12" s="22">
        <v>27795.33</v>
      </c>
      <c r="BB12" s="22">
        <v>30963.524000000009</v>
      </c>
      <c r="BC12" s="22">
        <v>22446.797000000002</v>
      </c>
      <c r="BD12" s="22">
        <v>22546.741999999995</v>
      </c>
      <c r="BE12" s="22">
        <v>24044.975999999995</v>
      </c>
      <c r="BF12" s="22">
        <v>13562.725</v>
      </c>
      <c r="BG12" s="22">
        <v>20852.967000000001</v>
      </c>
      <c r="BH12" s="22">
        <v>29167.800999999999</v>
      </c>
      <c r="BI12" s="22">
        <v>19900.522999999997</v>
      </c>
      <c r="BJ12" s="22">
        <v>26900.623000000007</v>
      </c>
      <c r="BK12" s="22">
        <v>19379.843000000001</v>
      </c>
      <c r="BL12" s="22">
        <v>26358.746138461534</v>
      </c>
      <c r="BM12" s="22">
        <v>28130.727999999999</v>
      </c>
      <c r="BN12" s="22">
        <v>22061.222999999998</v>
      </c>
      <c r="BO12" s="22">
        <v>25738.297000000002</v>
      </c>
      <c r="BP12" s="22">
        <v>26195.804</v>
      </c>
      <c r="BQ12" s="22">
        <v>30253.084999999999</v>
      </c>
      <c r="BR12" s="22">
        <v>19018.205999999998</v>
      </c>
      <c r="BS12" s="22">
        <v>22653.046999999999</v>
      </c>
      <c r="BT12" s="22">
        <v>34856.705000000009</v>
      </c>
      <c r="BU12" s="22">
        <v>31258.941999999999</v>
      </c>
      <c r="BV12" s="22">
        <v>26632.233999999997</v>
      </c>
      <c r="BW12" s="22">
        <v>25924.383999999998</v>
      </c>
      <c r="BX12" s="22">
        <v>28749.519999999993</v>
      </c>
      <c r="BY12" s="22">
        <v>29858.775000000009</v>
      </c>
      <c r="BZ12" s="22">
        <v>26739.218000000001</v>
      </c>
      <c r="CA12" s="22">
        <v>33523.446000000004</v>
      </c>
      <c r="CB12" s="22">
        <v>26119.679000000004</v>
      </c>
      <c r="CC12" s="22">
        <v>33780.453000000001</v>
      </c>
      <c r="CD12" s="22">
        <v>23523.237000000005</v>
      </c>
      <c r="CE12" s="22">
        <v>30833.244688519899</v>
      </c>
      <c r="CF12" s="22">
        <v>37709.509999999995</v>
      </c>
      <c r="CG12" s="22">
        <v>40514.626000000011</v>
      </c>
      <c r="CH12" s="22">
        <v>36271.868000000002</v>
      </c>
      <c r="CI12" s="22">
        <v>18765.052999999996</v>
      </c>
      <c r="CJ12" s="22">
        <v>27423.741499999996</v>
      </c>
      <c r="CK12" s="22">
        <v>23450.643999999997</v>
      </c>
      <c r="CL12" s="22">
        <v>22943.971000000005</v>
      </c>
      <c r="CM12" s="22">
        <v>24093.872063999999</v>
      </c>
      <c r="CN12" s="22">
        <v>24640.471999999994</v>
      </c>
      <c r="CO12" s="22">
        <v>24659.718000000004</v>
      </c>
      <c r="CP12" s="22">
        <v>25538.727000000003</v>
      </c>
      <c r="CQ12" s="22">
        <v>18043.905999999999</v>
      </c>
      <c r="CR12" s="22">
        <v>24537.312000000002</v>
      </c>
      <c r="CS12" s="22">
        <v>22063.014999999999</v>
      </c>
      <c r="CT12" s="22">
        <v>24904.832000000002</v>
      </c>
      <c r="CU12" s="22">
        <v>27803.105100000001</v>
      </c>
      <c r="CV12" s="22">
        <v>29651.2736</v>
      </c>
      <c r="CW12" s="22">
        <v>33504.814999999995</v>
      </c>
      <c r="CX12" s="22">
        <v>31105.944</v>
      </c>
      <c r="CY12" s="22">
        <v>26936.998000000003</v>
      </c>
      <c r="CZ12" s="22">
        <v>31851.738000000008</v>
      </c>
      <c r="DA12" s="22">
        <v>22998.606999999996</v>
      </c>
      <c r="DB12" s="22">
        <v>24408.521000000001</v>
      </c>
      <c r="DC12" s="22">
        <v>28225.418000000001</v>
      </c>
      <c r="DD12" s="22">
        <v>24460.378000000001</v>
      </c>
      <c r="DE12" s="22">
        <v>14218.813000000002</v>
      </c>
      <c r="DF12" s="22">
        <v>19435.629000000001</v>
      </c>
      <c r="DG12" s="22">
        <v>6552.2183605442169</v>
      </c>
      <c r="DH12" s="22">
        <v>8073.6499999999987</v>
      </c>
      <c r="DI12" s="22">
        <v>8411.5540000000001</v>
      </c>
      <c r="DJ12" s="22">
        <v>10721.778029411762</v>
      </c>
      <c r="DK12" s="22">
        <v>19416.403999999999</v>
      </c>
      <c r="DL12" s="22">
        <v>16286.791000000001</v>
      </c>
      <c r="DM12" s="22">
        <v>22771.821</v>
      </c>
      <c r="DN12" s="22">
        <v>21847.055068965514</v>
      </c>
      <c r="DO12" s="22">
        <v>37579.622000000003</v>
      </c>
      <c r="DP12" s="22">
        <v>20683.885710945251</v>
      </c>
      <c r="DQ12" s="22">
        <v>33783.941999999995</v>
      </c>
      <c r="DR12" s="22">
        <v>37525.540999999997</v>
      </c>
      <c r="DS12" s="22">
        <v>39479.160000000003</v>
      </c>
      <c r="DT12" s="22">
        <v>36477.834000000003</v>
      </c>
      <c r="DU12" s="22">
        <v>42059.628000000012</v>
      </c>
      <c r="DV12" s="22">
        <v>31200.859000000004</v>
      </c>
      <c r="DW12" s="22">
        <v>27315.691999999992</v>
      </c>
      <c r="DX12" s="22">
        <v>24558.719999999998</v>
      </c>
      <c r="DY12" s="22">
        <v>28770.630999999998</v>
      </c>
      <c r="DZ12" s="22">
        <v>19250.787</v>
      </c>
      <c r="EA12" s="22">
        <v>30678.470999999998</v>
      </c>
      <c r="EB12" s="22">
        <v>31206.710000000003</v>
      </c>
      <c r="EC12" s="22">
        <v>37551.284999999996</v>
      </c>
      <c r="ED12" s="22">
        <v>34369.513999999996</v>
      </c>
      <c r="EE12" s="22">
        <v>30524.841</v>
      </c>
      <c r="EF12" s="22">
        <v>51366.757999999994</v>
      </c>
      <c r="EG12" s="22">
        <v>28759.636999999999</v>
      </c>
      <c r="EH12" s="22">
        <v>40392.68499999999</v>
      </c>
      <c r="EI12" s="22">
        <v>28876.711000000003</v>
      </c>
      <c r="EJ12" s="22">
        <v>23078.429300000003</v>
      </c>
      <c r="EK12" s="22">
        <v>41283.876999999993</v>
      </c>
      <c r="EL12" s="22">
        <v>33714.337699999996</v>
      </c>
      <c r="EM12" s="22">
        <v>25950.034</v>
      </c>
      <c r="EN12" s="22">
        <v>27247.262999999999</v>
      </c>
      <c r="EO12" s="22">
        <v>25924.559999999998</v>
      </c>
      <c r="EP12" s="22">
        <v>26280.959999999999</v>
      </c>
      <c r="EQ12" s="22">
        <v>26055.957999999999</v>
      </c>
      <c r="ER12" s="22">
        <v>24812.229000000007</v>
      </c>
      <c r="ES12" s="22">
        <v>26159.05</v>
      </c>
      <c r="ET12" s="22">
        <v>34051.434999999998</v>
      </c>
      <c r="EU12" s="22"/>
      <c r="EV12" s="22"/>
      <c r="EW12" s="22"/>
    </row>
    <row r="13" spans="1:153" ht="14.25">
      <c r="A13" s="19" t="s">
        <v>13</v>
      </c>
      <c r="B13" s="20" t="s">
        <v>48</v>
      </c>
      <c r="C13" s="19" t="s">
        <v>43</v>
      </c>
      <c r="D13" s="26">
        <f>+SUM(D8:D12)</f>
        <v>1411651.0543800001</v>
      </c>
      <c r="E13" s="26">
        <f t="shared" ref="E13:V13" si="0">+SUM(E8:E12)</f>
        <v>1594217.0269299999</v>
      </c>
      <c r="F13" s="26">
        <f t="shared" si="0"/>
        <v>1180606.264</v>
      </c>
      <c r="G13" s="26">
        <f>+SUM(G8:G12)</f>
        <v>1334250.892</v>
      </c>
      <c r="H13" s="26">
        <f t="shared" si="0"/>
        <v>1115844.1229999999</v>
      </c>
      <c r="I13" s="26">
        <f>+SUM(I8:I12)</f>
        <v>1187710.7209999999</v>
      </c>
      <c r="J13" s="26">
        <f>+SUM(J8:J12)</f>
        <v>1155456.4950000001</v>
      </c>
      <c r="K13" s="26">
        <f t="shared" si="0"/>
        <v>1111302.7290000001</v>
      </c>
      <c r="L13" s="26">
        <f t="shared" si="0"/>
        <v>1109016.08</v>
      </c>
      <c r="M13" s="26">
        <f t="shared" si="0"/>
        <v>1076466.1200000001</v>
      </c>
      <c r="N13" s="26">
        <f t="shared" si="0"/>
        <v>1121976.6169999999</v>
      </c>
      <c r="O13" s="26">
        <f t="shared" si="0"/>
        <v>1082155.6773999999</v>
      </c>
      <c r="P13" s="26">
        <f t="shared" si="0"/>
        <v>1288620.6439999996</v>
      </c>
      <c r="Q13" s="26">
        <f t="shared" si="0"/>
        <v>1261780.7599999998</v>
      </c>
      <c r="R13" s="26">
        <f t="shared" si="0"/>
        <v>1347122.6039999998</v>
      </c>
      <c r="S13" s="26">
        <f t="shared" si="0"/>
        <v>1345992.4349999998</v>
      </c>
      <c r="T13" s="26">
        <f t="shared" si="0"/>
        <v>1386343.6429999999</v>
      </c>
      <c r="U13" s="26">
        <f t="shared" si="0"/>
        <v>1425113.4739000003</v>
      </c>
      <c r="V13" s="26">
        <f t="shared" si="0"/>
        <v>1612815.7209999997</v>
      </c>
      <c r="W13" s="26">
        <f t="shared" ref="W13:BQ13" si="1">+W8+W9+W10+W11+W12</f>
        <v>1445938.098</v>
      </c>
      <c r="X13" s="26">
        <f t="shared" si="1"/>
        <v>1572284.6480000003</v>
      </c>
      <c r="Y13" s="26">
        <f t="shared" si="1"/>
        <v>1290246.6099999999</v>
      </c>
      <c r="Z13" s="26">
        <f t="shared" si="1"/>
        <v>1741056.2289999998</v>
      </c>
      <c r="AA13" s="26">
        <f t="shared" si="1"/>
        <v>1705839.0110000002</v>
      </c>
      <c r="AB13" s="26">
        <f t="shared" si="1"/>
        <v>1609322.9790000001</v>
      </c>
      <c r="AC13" s="26">
        <f t="shared" si="1"/>
        <v>1911115.648</v>
      </c>
      <c r="AD13" s="26">
        <f t="shared" si="1"/>
        <v>1743561.949</v>
      </c>
      <c r="AE13" s="26">
        <f t="shared" si="1"/>
        <v>1708999.4909999999</v>
      </c>
      <c r="AF13" s="26">
        <f t="shared" si="1"/>
        <v>1660010.4150000005</v>
      </c>
      <c r="AG13" s="26">
        <f t="shared" si="1"/>
        <v>1706632.3510000003</v>
      </c>
      <c r="AH13" s="26">
        <f t="shared" si="1"/>
        <v>1278482.9189999998</v>
      </c>
      <c r="AI13" s="26">
        <f t="shared" si="1"/>
        <v>1217553.865</v>
      </c>
      <c r="AJ13" s="26">
        <f t="shared" si="1"/>
        <v>1350998.9169999999</v>
      </c>
      <c r="AK13" s="26">
        <f t="shared" si="1"/>
        <v>1214576.6609999998</v>
      </c>
      <c r="AL13" s="26">
        <f t="shared" si="1"/>
        <v>1307745.9539999997</v>
      </c>
      <c r="AM13" s="26">
        <f t="shared" si="1"/>
        <v>1080868.7760000001</v>
      </c>
      <c r="AN13" s="26">
        <f t="shared" si="1"/>
        <v>1214940.1490000002</v>
      </c>
      <c r="AO13" s="26">
        <f t="shared" si="1"/>
        <v>1296361.7930000001</v>
      </c>
      <c r="AP13" s="26">
        <f t="shared" si="1"/>
        <v>1294891.4339999999</v>
      </c>
      <c r="AQ13" s="26">
        <f t="shared" si="1"/>
        <v>1170522.6080000002</v>
      </c>
      <c r="AR13" s="26">
        <f t="shared" si="1"/>
        <v>1237140.683</v>
      </c>
      <c r="AS13" s="26">
        <f t="shared" si="1"/>
        <v>1230681.2120000001</v>
      </c>
      <c r="AT13" s="26">
        <f t="shared" si="1"/>
        <v>1215779.6400000001</v>
      </c>
      <c r="AU13" s="26">
        <f t="shared" si="1"/>
        <v>854932.48050000006</v>
      </c>
      <c r="AV13" s="26">
        <f t="shared" si="1"/>
        <v>1179909.8260000001</v>
      </c>
      <c r="AW13" s="26">
        <f t="shared" si="1"/>
        <v>997578.51099999994</v>
      </c>
      <c r="AX13" s="26">
        <f t="shared" si="1"/>
        <v>830574.66500000004</v>
      </c>
      <c r="AY13" s="26">
        <f t="shared" si="1"/>
        <v>1262190.5049999999</v>
      </c>
      <c r="AZ13" s="26">
        <f t="shared" si="1"/>
        <v>1403683.7619999999</v>
      </c>
      <c r="BA13" s="26">
        <f t="shared" si="1"/>
        <v>1354885.5750000004</v>
      </c>
      <c r="BB13" s="26">
        <f t="shared" si="1"/>
        <v>1195856.2130000002</v>
      </c>
      <c r="BC13" s="26">
        <f t="shared" si="1"/>
        <v>1369200.4139999999</v>
      </c>
      <c r="BD13" s="26">
        <f t="shared" si="1"/>
        <v>1497614.1529999999</v>
      </c>
      <c r="BE13" s="26">
        <f>+BE8+BE9+BE10+BE11+BE12</f>
        <v>1261691.1399999999</v>
      </c>
      <c r="BF13" s="26">
        <f t="shared" si="1"/>
        <v>1211594.4440000001</v>
      </c>
      <c r="BG13" s="26">
        <f t="shared" si="1"/>
        <v>1211924.5459999999</v>
      </c>
      <c r="BH13" s="26">
        <f t="shared" si="1"/>
        <v>1208619.5720000002</v>
      </c>
      <c r="BI13" s="26">
        <f t="shared" si="1"/>
        <v>1294380.426</v>
      </c>
      <c r="BJ13" s="26">
        <f t="shared" si="1"/>
        <v>1350515.2639999997</v>
      </c>
      <c r="BK13" s="26">
        <f t="shared" si="1"/>
        <v>1228973.7896400003</v>
      </c>
      <c r="BL13" s="26">
        <f t="shared" si="1"/>
        <v>1203542.7311384617</v>
      </c>
      <c r="BM13" s="26">
        <f t="shared" si="1"/>
        <v>1464496.7083351</v>
      </c>
      <c r="BN13" s="26">
        <v>1377387.355</v>
      </c>
      <c r="BO13" s="26">
        <f t="shared" si="1"/>
        <v>1489619.878</v>
      </c>
      <c r="BP13" s="26">
        <f t="shared" si="1"/>
        <v>1236687.1849999998</v>
      </c>
      <c r="BQ13" s="26">
        <f t="shared" si="1"/>
        <v>1465788.1889999998</v>
      </c>
      <c r="BR13" s="26">
        <f t="shared" ref="BR13:CA13" si="2">+BR8+BR9+BR10+BR11+BR12</f>
        <v>1657760.2719999999</v>
      </c>
      <c r="BS13" s="26">
        <f t="shared" si="2"/>
        <v>1260030.1110000003</v>
      </c>
      <c r="BT13" s="26">
        <f t="shared" si="2"/>
        <v>1522436.8750000002</v>
      </c>
      <c r="BU13" s="26">
        <f t="shared" si="2"/>
        <v>1520825.482406493</v>
      </c>
      <c r="BV13" s="26">
        <f t="shared" si="2"/>
        <v>1318152.9322721243</v>
      </c>
      <c r="BW13" s="26">
        <f t="shared" si="2"/>
        <v>1419897.4240000001</v>
      </c>
      <c r="BX13" s="26">
        <f t="shared" si="2"/>
        <v>1428640.2970428574</v>
      </c>
      <c r="BY13" s="26">
        <f t="shared" si="2"/>
        <v>1497391.03</v>
      </c>
      <c r="BZ13" s="26">
        <f t="shared" si="2"/>
        <v>1483647.9400000002</v>
      </c>
      <c r="CA13" s="26">
        <f t="shared" si="2"/>
        <v>1480574.885</v>
      </c>
      <c r="CB13" s="26">
        <f>+CB8+CB9+CB10+CB11+CB12</f>
        <v>1452477.2600000002</v>
      </c>
      <c r="CC13" s="26">
        <f>+CC8+CC9+CC10+CC11+CC12</f>
        <v>1517328.6159999999</v>
      </c>
      <c r="CD13" s="26">
        <f t="shared" ref="CD13:CO13" si="3">+CD8+CD9+CD10+CD11+CD12</f>
        <v>1278620.2859999998</v>
      </c>
      <c r="CE13" s="26">
        <f t="shared" si="3"/>
        <v>1227864.7672179316</v>
      </c>
      <c r="CF13" s="26">
        <f t="shared" si="3"/>
        <v>1540426.4596999998</v>
      </c>
      <c r="CG13" s="26">
        <f t="shared" si="3"/>
        <v>1592701.4369999997</v>
      </c>
      <c r="CH13" s="26">
        <f t="shared" si="3"/>
        <v>1479468.3640000001</v>
      </c>
      <c r="CI13" s="26">
        <f t="shared" si="3"/>
        <v>1394341.3620000002</v>
      </c>
      <c r="CJ13" s="26">
        <f t="shared" si="3"/>
        <v>1457113.8965</v>
      </c>
      <c r="CK13" s="26">
        <f t="shared" si="3"/>
        <v>1481191.2879999997</v>
      </c>
      <c r="CL13" s="26">
        <f t="shared" si="3"/>
        <v>1588529.5148999998</v>
      </c>
      <c r="CM13" s="26">
        <f t="shared" si="3"/>
        <v>1455452.7280069999</v>
      </c>
      <c r="CN13" s="26">
        <f t="shared" si="3"/>
        <v>1397604.5970000001</v>
      </c>
      <c r="CO13" s="26">
        <f t="shared" si="3"/>
        <v>1659159.2393128001</v>
      </c>
      <c r="CP13" s="26">
        <f t="shared" ref="CP13:CU13" si="4">+CP8+CP9+CP10+CP11+CP12</f>
        <v>1660206.5579999995</v>
      </c>
      <c r="CQ13" s="26">
        <f t="shared" si="4"/>
        <v>1447974.5640880002</v>
      </c>
      <c r="CR13" s="26">
        <f t="shared" si="4"/>
        <v>1650511.6320000002</v>
      </c>
      <c r="CS13" s="26">
        <f t="shared" si="4"/>
        <v>1559936.0109999997</v>
      </c>
      <c r="CT13" s="26">
        <f t="shared" si="4"/>
        <v>1826667.2450652337</v>
      </c>
      <c r="CU13" s="26">
        <f t="shared" si="4"/>
        <v>1399014.898</v>
      </c>
      <c r="CV13" s="26">
        <f>+CV8+CV9+CV10+CV11+CV12</f>
        <v>1556276.0326</v>
      </c>
      <c r="CW13" s="26">
        <f>+CW8+CW9+CW10+CW11+CW12</f>
        <v>1618954.4725000001</v>
      </c>
      <c r="CX13" s="26">
        <f>+CX8+CX9+CX10+CX11+CX12</f>
        <v>1416606.0852999997</v>
      </c>
      <c r="CY13" s="26">
        <f>+CY8+CY9+CY10+CY11+CY12</f>
        <v>1667866.7840000002</v>
      </c>
      <c r="CZ13" s="26">
        <f t="shared" ref="CZ13:DM13" si="5">+CZ8+CZ9+CZ10+CZ11+CZ12</f>
        <v>1672418.7153999996</v>
      </c>
      <c r="DA13" s="26">
        <f t="shared" si="5"/>
        <v>1657366.0819999999</v>
      </c>
      <c r="DB13" s="26">
        <f t="shared" si="5"/>
        <v>1611780.90573</v>
      </c>
      <c r="DC13" s="26">
        <f t="shared" si="5"/>
        <v>1413003.9541060003</v>
      </c>
      <c r="DD13" s="26">
        <f t="shared" si="5"/>
        <v>1547751.4535000003</v>
      </c>
      <c r="DE13" s="26">
        <f t="shared" si="5"/>
        <v>1416939.9380000001</v>
      </c>
      <c r="DF13" s="26">
        <f t="shared" si="5"/>
        <v>1345986.6630000002</v>
      </c>
      <c r="DG13" s="26">
        <f t="shared" si="5"/>
        <v>1268659.8523605443</v>
      </c>
      <c r="DH13" s="26">
        <f t="shared" si="5"/>
        <v>1271893.0630000001</v>
      </c>
      <c r="DI13" s="26">
        <f t="shared" si="5"/>
        <v>1443504.4109999998</v>
      </c>
      <c r="DJ13" s="26">
        <f t="shared" si="5"/>
        <v>1600236.2392294118</v>
      </c>
      <c r="DK13" s="26">
        <f t="shared" si="5"/>
        <v>1259548.3969999999</v>
      </c>
      <c r="DL13" s="26">
        <f t="shared" si="5"/>
        <v>1715484.8640000001</v>
      </c>
      <c r="DM13" s="26">
        <f t="shared" si="5"/>
        <v>1898488.8379999998</v>
      </c>
      <c r="DN13" s="26">
        <f t="shared" ref="DN13:DU13" si="6">+DN8+DN9+DN10+DN11+DN12</f>
        <v>1544357.4910689653</v>
      </c>
      <c r="DO13" s="26">
        <f t="shared" si="6"/>
        <v>1618788.0159999998</v>
      </c>
      <c r="DP13" s="26">
        <f t="shared" si="6"/>
        <v>1866435.1627330824</v>
      </c>
      <c r="DQ13" s="26">
        <f t="shared" si="6"/>
        <v>1605726.8660000004</v>
      </c>
      <c r="DR13" s="26">
        <f t="shared" si="6"/>
        <v>1697798.1140000001</v>
      </c>
      <c r="DS13" s="26">
        <f t="shared" si="6"/>
        <v>1733498.81</v>
      </c>
      <c r="DT13" s="26">
        <f t="shared" si="6"/>
        <v>1676218.1509999998</v>
      </c>
      <c r="DU13" s="26">
        <f t="shared" si="6"/>
        <v>1637413.331</v>
      </c>
      <c r="DV13" s="26">
        <f t="shared" ref="DV13:EJ13" si="7">+DV8+DV9+DV10+DV11+DV12</f>
        <v>1609678.9010000001</v>
      </c>
      <c r="DW13" s="26">
        <f t="shared" si="7"/>
        <v>1677656.6840000004</v>
      </c>
      <c r="DX13" s="26">
        <f t="shared" si="7"/>
        <v>1532591.4410000001</v>
      </c>
      <c r="DY13" s="26">
        <f t="shared" si="7"/>
        <v>1482489.4727000003</v>
      </c>
      <c r="DZ13" s="26">
        <f t="shared" si="7"/>
        <v>1531810.3089999999</v>
      </c>
      <c r="EA13" s="26">
        <f t="shared" si="7"/>
        <v>1607544.0970000003</v>
      </c>
      <c r="EB13" s="26">
        <f t="shared" si="7"/>
        <v>1623924.0449999999</v>
      </c>
      <c r="EC13" s="26">
        <f t="shared" si="7"/>
        <v>1608814.98</v>
      </c>
      <c r="ED13" s="26">
        <f t="shared" si="7"/>
        <v>1461920.689</v>
      </c>
      <c r="EE13" s="26">
        <f t="shared" si="7"/>
        <v>1602679.8549999997</v>
      </c>
      <c r="EF13" s="26">
        <f t="shared" si="7"/>
        <v>1432503.84195</v>
      </c>
      <c r="EG13" s="26">
        <f t="shared" si="7"/>
        <v>1518454.3840000003</v>
      </c>
      <c r="EH13" s="26">
        <f t="shared" si="7"/>
        <v>1418198.621</v>
      </c>
      <c r="EI13" s="26">
        <f t="shared" si="7"/>
        <v>1523850.8784583923</v>
      </c>
      <c r="EJ13" s="26">
        <f t="shared" si="7"/>
        <v>1429607.8746833596</v>
      </c>
      <c r="EK13" s="26">
        <f t="shared" ref="EK13:EV13" si="8">+EK8+EK9+EK10+EK11+EK12</f>
        <v>1624952.2643855424</v>
      </c>
      <c r="EL13" s="26">
        <f t="shared" si="8"/>
        <v>1383308.804732</v>
      </c>
      <c r="EM13" s="26">
        <f t="shared" si="8"/>
        <v>1473996.6459999999</v>
      </c>
      <c r="EN13" s="26">
        <f t="shared" si="8"/>
        <v>1491138.5579999997</v>
      </c>
      <c r="EO13" s="26">
        <f t="shared" si="8"/>
        <v>1778134.649</v>
      </c>
      <c r="EP13" s="26">
        <f t="shared" si="8"/>
        <v>1288308.503</v>
      </c>
      <c r="EQ13" s="26">
        <f t="shared" si="8"/>
        <v>1489595.8045232201</v>
      </c>
      <c r="ER13" s="26">
        <f t="shared" si="8"/>
        <v>1655795.6919999998</v>
      </c>
      <c r="ES13" s="26">
        <f t="shared" si="8"/>
        <v>1434068.689</v>
      </c>
      <c r="ET13" s="26">
        <f t="shared" si="8"/>
        <v>1317834.9290600002</v>
      </c>
      <c r="EU13" s="26">
        <f t="shared" si="8"/>
        <v>0</v>
      </c>
      <c r="EV13" s="26">
        <f t="shared" si="8"/>
        <v>0</v>
      </c>
      <c r="EW13" s="26">
        <f>+EW8+EW9+EW10+EW11+EW12</f>
        <v>0</v>
      </c>
    </row>
    <row r="14" spans="1:153" ht="3" customHeight="1">
      <c r="A14" s="19"/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53">
      <c r="A15" s="1" t="s">
        <v>49</v>
      </c>
      <c r="B15" s="17" t="s">
        <v>50</v>
      </c>
      <c r="C15" s="1" t="s">
        <v>34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J15" s="57"/>
      <c r="CO15" s="57"/>
      <c r="CP15" s="57"/>
      <c r="CV15" s="57"/>
      <c r="DA15" s="57"/>
      <c r="DB15" s="18">
        <v>43831</v>
      </c>
      <c r="DC15" s="18">
        <v>43862</v>
      </c>
      <c r="DD15" s="18">
        <v>43891</v>
      </c>
      <c r="DE15" s="18">
        <v>43922</v>
      </c>
      <c r="DF15" s="18">
        <v>43952</v>
      </c>
      <c r="DG15" s="18">
        <v>43983</v>
      </c>
      <c r="DH15" s="18">
        <v>44013</v>
      </c>
      <c r="DI15" s="18">
        <v>44044</v>
      </c>
      <c r="DJ15" s="18">
        <v>44075</v>
      </c>
      <c r="DK15" s="18">
        <v>44105</v>
      </c>
      <c r="DL15" s="18">
        <v>44136</v>
      </c>
      <c r="DM15" s="18">
        <v>44166</v>
      </c>
      <c r="DN15" s="18">
        <v>44197</v>
      </c>
      <c r="DO15" s="18">
        <v>44228</v>
      </c>
      <c r="DP15" s="18">
        <v>44256</v>
      </c>
      <c r="DQ15" s="18">
        <v>44287</v>
      </c>
      <c r="DR15" s="18">
        <v>44317</v>
      </c>
      <c r="DS15" s="18">
        <v>44348</v>
      </c>
      <c r="DT15" s="18">
        <v>44378</v>
      </c>
      <c r="DU15" s="18">
        <v>44409</v>
      </c>
      <c r="DV15" s="18">
        <v>44440</v>
      </c>
      <c r="DW15" s="18">
        <v>44470</v>
      </c>
      <c r="DX15" s="18">
        <v>44501</v>
      </c>
      <c r="DY15" s="18">
        <v>44531</v>
      </c>
      <c r="DZ15" s="18">
        <v>44562</v>
      </c>
      <c r="EA15" s="18">
        <v>44593</v>
      </c>
      <c r="EB15" s="18">
        <v>44621</v>
      </c>
      <c r="EC15" s="18">
        <v>44652</v>
      </c>
      <c r="ED15" s="18">
        <v>44682</v>
      </c>
      <c r="EE15" s="18">
        <v>44713</v>
      </c>
      <c r="EF15" s="18">
        <v>44743</v>
      </c>
      <c r="EG15" s="18">
        <v>44774</v>
      </c>
      <c r="EH15" s="18">
        <v>44805</v>
      </c>
      <c r="EI15" s="18">
        <v>44835</v>
      </c>
      <c r="EJ15" s="18">
        <v>44866</v>
      </c>
      <c r="EK15" s="18">
        <v>44896</v>
      </c>
      <c r="EL15" s="18">
        <v>44927</v>
      </c>
      <c r="EM15" s="18">
        <v>44958</v>
      </c>
      <c r="EN15" s="18">
        <v>44986</v>
      </c>
      <c r="EO15" s="18">
        <v>45017</v>
      </c>
      <c r="EP15" s="18">
        <v>45047</v>
      </c>
      <c r="EQ15" s="18">
        <v>45078</v>
      </c>
      <c r="ER15" s="18">
        <v>45108</v>
      </c>
      <c r="ES15" s="18">
        <v>45139</v>
      </c>
      <c r="ET15" s="18">
        <v>45170</v>
      </c>
      <c r="EU15" s="18">
        <v>45200</v>
      </c>
      <c r="EV15" s="18">
        <v>45231</v>
      </c>
      <c r="EW15" s="18">
        <v>45261</v>
      </c>
    </row>
    <row r="16" spans="1:153" ht="14.25">
      <c r="A16" s="19" t="s">
        <v>3</v>
      </c>
      <c r="B16" s="20" t="s">
        <v>51</v>
      </c>
      <c r="C16" s="19" t="s">
        <v>52</v>
      </c>
      <c r="D16" s="21">
        <v>48379</v>
      </c>
      <c r="E16" s="21">
        <v>36879</v>
      </c>
      <c r="F16" s="21">
        <v>36376</v>
      </c>
      <c r="G16" s="21">
        <v>43507</v>
      </c>
      <c r="H16" s="21">
        <v>41518</v>
      </c>
      <c r="I16" s="21">
        <v>39034</v>
      </c>
      <c r="J16" s="21">
        <v>24968</v>
      </c>
      <c r="K16" s="21">
        <v>27366</v>
      </c>
      <c r="L16" s="21">
        <v>26537</v>
      </c>
      <c r="M16" s="21">
        <v>21617</v>
      </c>
      <c r="N16" s="21">
        <v>34667</v>
      </c>
      <c r="O16" s="21">
        <v>29170</v>
      </c>
      <c r="P16" s="21">
        <v>38458</v>
      </c>
      <c r="Q16" s="21">
        <v>37007</v>
      </c>
      <c r="R16" s="21">
        <v>39210</v>
      </c>
      <c r="S16" s="21">
        <v>32345</v>
      </c>
      <c r="T16" s="21">
        <v>28228</v>
      </c>
      <c r="U16" s="21">
        <v>40154</v>
      </c>
      <c r="V16" s="22">
        <v>34905</v>
      </c>
      <c r="W16" s="22">
        <v>32918</v>
      </c>
      <c r="X16" s="22">
        <v>39035</v>
      </c>
      <c r="Y16" s="22">
        <v>36119</v>
      </c>
      <c r="Z16" s="22">
        <v>36388</v>
      </c>
      <c r="AA16" s="22">
        <v>42528</v>
      </c>
      <c r="AB16" s="22">
        <v>45655</v>
      </c>
      <c r="AC16" s="22">
        <v>45157</v>
      </c>
      <c r="AD16" s="22">
        <v>42273</v>
      </c>
      <c r="AE16" s="22">
        <v>42537</v>
      </c>
      <c r="AF16" s="22">
        <v>39785</v>
      </c>
      <c r="AG16" s="22">
        <v>37888</v>
      </c>
      <c r="AH16" s="22">
        <v>43130</v>
      </c>
      <c r="AI16" s="22">
        <v>37804</v>
      </c>
      <c r="AJ16" s="22">
        <v>39745</v>
      </c>
      <c r="AK16" s="22">
        <v>42215</v>
      </c>
      <c r="AL16" s="22">
        <v>41013</v>
      </c>
      <c r="AM16" s="22">
        <v>39573</v>
      </c>
      <c r="AN16" s="22">
        <v>40072</v>
      </c>
      <c r="AO16" s="22">
        <v>43428</v>
      </c>
      <c r="AP16" s="22">
        <v>42988</v>
      </c>
      <c r="AQ16" s="22">
        <v>39776</v>
      </c>
      <c r="AR16" s="22">
        <v>38635</v>
      </c>
      <c r="AS16" s="22">
        <v>42599</v>
      </c>
      <c r="AT16" s="22">
        <v>35279</v>
      </c>
      <c r="AU16" s="22">
        <v>35929</v>
      </c>
      <c r="AV16" s="22">
        <v>45943</v>
      </c>
      <c r="AW16" s="22">
        <v>36969</v>
      </c>
      <c r="AX16" s="22">
        <v>38925</v>
      </c>
      <c r="AY16" s="22">
        <v>47615</v>
      </c>
      <c r="AZ16" s="22">
        <v>48114</v>
      </c>
      <c r="BA16" s="22">
        <v>56946</v>
      </c>
      <c r="BB16" s="22">
        <v>60512</v>
      </c>
      <c r="BC16" s="22">
        <v>56935</v>
      </c>
      <c r="BD16" s="22">
        <v>58332</v>
      </c>
      <c r="BE16" s="22">
        <v>66913</v>
      </c>
      <c r="BF16" s="22">
        <v>55821</v>
      </c>
      <c r="BG16" s="22">
        <v>57324</v>
      </c>
      <c r="BH16" s="22">
        <v>60980</v>
      </c>
      <c r="BI16" s="22">
        <v>64135</v>
      </c>
      <c r="BJ16" s="22">
        <v>73513</v>
      </c>
      <c r="BK16" s="22">
        <v>65068</v>
      </c>
      <c r="BL16" s="22">
        <v>66041</v>
      </c>
      <c r="BM16" s="22">
        <v>74560</v>
      </c>
      <c r="BN16" s="22">
        <v>89679</v>
      </c>
      <c r="BO16" s="22">
        <v>85848</v>
      </c>
      <c r="BP16" s="22">
        <v>87781</v>
      </c>
      <c r="BQ16" s="22">
        <v>90417</v>
      </c>
      <c r="BR16" s="22">
        <v>88209</v>
      </c>
      <c r="BS16" s="22">
        <v>68208</v>
      </c>
      <c r="BT16" s="22">
        <v>69476</v>
      </c>
      <c r="BU16" s="22">
        <v>73746</v>
      </c>
      <c r="BV16" s="22">
        <v>73999</v>
      </c>
      <c r="BW16" s="22">
        <v>64010</v>
      </c>
      <c r="BX16" s="22">
        <v>70192</v>
      </c>
      <c r="BY16" s="22">
        <v>86467</v>
      </c>
      <c r="BZ16" s="22">
        <v>89121</v>
      </c>
      <c r="CA16" s="22">
        <v>86440</v>
      </c>
      <c r="CB16" s="22">
        <v>86751</v>
      </c>
      <c r="CC16" s="22">
        <v>93620</v>
      </c>
      <c r="CD16" s="22">
        <v>93479</v>
      </c>
      <c r="CE16" s="22">
        <v>81063</v>
      </c>
      <c r="CF16" s="22">
        <v>76350</v>
      </c>
      <c r="CG16" s="22">
        <v>73543</v>
      </c>
      <c r="CH16" s="22">
        <v>79835</v>
      </c>
      <c r="CI16" s="22">
        <v>73732</v>
      </c>
      <c r="CJ16" s="22">
        <v>95963</v>
      </c>
      <c r="CK16" s="22">
        <v>91923</v>
      </c>
      <c r="CL16" s="27">
        <v>83058</v>
      </c>
      <c r="CM16" s="22">
        <v>86971</v>
      </c>
      <c r="CN16" s="22">
        <v>79594</v>
      </c>
      <c r="CO16" s="22">
        <v>83669</v>
      </c>
      <c r="CP16" s="22">
        <v>87840</v>
      </c>
      <c r="CQ16" s="22">
        <v>74636</v>
      </c>
      <c r="CR16" s="22">
        <v>69842</v>
      </c>
      <c r="CS16" s="22">
        <v>68793</v>
      </c>
      <c r="CT16" s="22">
        <v>70509</v>
      </c>
      <c r="CU16" s="22">
        <v>67109</v>
      </c>
      <c r="CV16" s="22">
        <v>74384</v>
      </c>
      <c r="CW16" s="27">
        <v>83457</v>
      </c>
      <c r="CX16" s="27">
        <v>76828</v>
      </c>
      <c r="CY16" s="22">
        <v>74264</v>
      </c>
      <c r="CZ16" s="22">
        <v>72662</v>
      </c>
      <c r="DA16" s="22">
        <v>78481</v>
      </c>
      <c r="DB16" s="22">
        <v>77368</v>
      </c>
      <c r="DC16" s="22">
        <v>69782</v>
      </c>
      <c r="DD16" s="22">
        <v>68188</v>
      </c>
      <c r="DE16" s="22">
        <v>61797</v>
      </c>
      <c r="DF16" s="22">
        <v>66589</v>
      </c>
      <c r="DG16" s="22">
        <v>48465</v>
      </c>
      <c r="DH16" s="22">
        <v>66623</v>
      </c>
      <c r="DI16" s="27">
        <v>72731</v>
      </c>
      <c r="DJ16" s="27">
        <v>69265</v>
      </c>
      <c r="DK16" s="22">
        <v>74264</v>
      </c>
      <c r="DL16" s="22">
        <v>86397</v>
      </c>
      <c r="DM16" s="22">
        <v>91413</v>
      </c>
      <c r="DN16" s="22">
        <v>78616</v>
      </c>
      <c r="DO16" s="22">
        <v>79491</v>
      </c>
      <c r="DP16" s="22">
        <v>80763</v>
      </c>
      <c r="DQ16" s="22">
        <v>76506</v>
      </c>
      <c r="DR16" s="22">
        <v>87551</v>
      </c>
      <c r="DS16" s="22">
        <v>79786</v>
      </c>
      <c r="DT16" s="22">
        <v>73433</v>
      </c>
      <c r="DU16" s="27">
        <v>86517</v>
      </c>
      <c r="DV16" s="27">
        <v>72198</v>
      </c>
      <c r="DW16" s="27">
        <v>84458</v>
      </c>
      <c r="DX16" s="27">
        <v>64221</v>
      </c>
      <c r="DY16" s="27">
        <v>78917</v>
      </c>
      <c r="DZ16" s="27">
        <v>74932</v>
      </c>
      <c r="EA16" s="27">
        <v>70643</v>
      </c>
      <c r="EB16" s="27">
        <v>77330</v>
      </c>
      <c r="EC16" s="27">
        <v>67365</v>
      </c>
      <c r="ED16" s="27">
        <v>73410</v>
      </c>
      <c r="EE16" s="27">
        <v>80068</v>
      </c>
      <c r="EF16" s="27">
        <v>79713</v>
      </c>
      <c r="EG16" s="27">
        <v>94849</v>
      </c>
      <c r="EH16" s="27">
        <v>83268</v>
      </c>
      <c r="EI16" s="27">
        <v>86583</v>
      </c>
      <c r="EJ16" s="27">
        <v>83560</v>
      </c>
      <c r="EK16" s="27">
        <v>80362</v>
      </c>
      <c r="EL16" s="27">
        <v>81571</v>
      </c>
      <c r="EM16" s="27">
        <v>88564</v>
      </c>
      <c r="EN16" s="27">
        <v>85889</v>
      </c>
      <c r="EO16" s="27">
        <v>88113</v>
      </c>
      <c r="EP16" s="22">
        <v>97681</v>
      </c>
      <c r="EQ16" s="27">
        <v>87740</v>
      </c>
      <c r="ER16" s="27">
        <v>94510</v>
      </c>
      <c r="ES16" s="27">
        <v>92501</v>
      </c>
      <c r="ET16" s="27">
        <v>86390</v>
      </c>
      <c r="EU16" s="27"/>
      <c r="EV16" s="27"/>
      <c r="EW16" s="27"/>
    </row>
    <row r="17" spans="1:153">
      <c r="A17" s="19" t="s">
        <v>5</v>
      </c>
      <c r="B17" s="20" t="s">
        <v>53</v>
      </c>
      <c r="C17" s="19" t="s">
        <v>54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36966</v>
      </c>
      <c r="BG17" s="22">
        <v>39412</v>
      </c>
      <c r="BH17" s="22">
        <v>41798</v>
      </c>
      <c r="BI17" s="22">
        <v>43150</v>
      </c>
      <c r="BJ17" s="22">
        <v>49640</v>
      </c>
      <c r="BK17" s="22">
        <v>42930</v>
      </c>
      <c r="BL17" s="22">
        <v>44287</v>
      </c>
      <c r="BM17" s="22">
        <v>49361</v>
      </c>
      <c r="BN17" s="22">
        <v>57534</v>
      </c>
      <c r="BO17" s="22">
        <v>57164</v>
      </c>
      <c r="BP17" s="22">
        <v>56100</v>
      </c>
      <c r="BQ17" s="22">
        <v>57496</v>
      </c>
      <c r="BR17" s="22">
        <v>57399</v>
      </c>
      <c r="BS17" s="22">
        <v>46080</v>
      </c>
      <c r="BT17" s="22">
        <v>46511</v>
      </c>
      <c r="BU17" s="22">
        <v>48994</v>
      </c>
      <c r="BV17" s="22">
        <v>51888</v>
      </c>
      <c r="BW17" s="22">
        <v>42131</v>
      </c>
      <c r="BX17" s="22">
        <v>45700</v>
      </c>
      <c r="BY17" s="22">
        <v>56749</v>
      </c>
      <c r="BZ17" s="22">
        <v>57018</v>
      </c>
      <c r="CA17" s="22">
        <v>56777</v>
      </c>
      <c r="CB17" s="22">
        <v>55689</v>
      </c>
      <c r="CC17" s="22">
        <v>59275</v>
      </c>
      <c r="CD17" s="22">
        <v>59587</v>
      </c>
      <c r="CE17" s="22">
        <v>52256</v>
      </c>
      <c r="CF17" s="22">
        <v>49704</v>
      </c>
      <c r="CG17" s="22">
        <v>47934</v>
      </c>
      <c r="CH17" s="22">
        <v>51138</v>
      </c>
      <c r="CI17" s="22">
        <v>46560</v>
      </c>
      <c r="CJ17" s="22">
        <v>60326</v>
      </c>
      <c r="CK17" s="22">
        <v>57504</v>
      </c>
      <c r="CL17" s="22">
        <v>51904</v>
      </c>
      <c r="CM17" s="22">
        <v>53936</v>
      </c>
      <c r="CN17" s="22">
        <v>49379</v>
      </c>
      <c r="CO17" s="22">
        <v>52000</v>
      </c>
      <c r="CP17" s="22">
        <v>54833</v>
      </c>
      <c r="CQ17" s="22">
        <v>46590</v>
      </c>
      <c r="CR17" s="22">
        <v>43298</v>
      </c>
      <c r="CS17" s="22">
        <v>42769</v>
      </c>
      <c r="CT17" s="22">
        <v>44137</v>
      </c>
      <c r="CU17" s="22">
        <v>41844</v>
      </c>
      <c r="CV17" s="22">
        <v>46331</v>
      </c>
      <c r="CW17" s="22">
        <v>51193</v>
      </c>
      <c r="CX17" s="22">
        <v>47031</v>
      </c>
      <c r="CY17" s="22">
        <v>45902</v>
      </c>
      <c r="CZ17" s="22">
        <v>45069</v>
      </c>
      <c r="DA17" s="22">
        <v>48870</v>
      </c>
      <c r="DB17" s="22">
        <v>48532</v>
      </c>
      <c r="DC17" s="22">
        <v>43206</v>
      </c>
      <c r="DD17" s="22">
        <v>43156</v>
      </c>
      <c r="DE17" s="22">
        <v>38904</v>
      </c>
      <c r="DF17" s="22">
        <v>40619</v>
      </c>
      <c r="DG17" s="22">
        <v>29779</v>
      </c>
      <c r="DH17" s="22">
        <v>41688</v>
      </c>
      <c r="DI17" s="22">
        <v>43885</v>
      </c>
      <c r="DJ17" s="22">
        <v>41885</v>
      </c>
      <c r="DK17" s="22">
        <v>46027</v>
      </c>
      <c r="DL17" s="22">
        <v>51707</v>
      </c>
      <c r="DM17" s="22">
        <v>55396</v>
      </c>
      <c r="DN17" s="22">
        <v>46858</v>
      </c>
      <c r="DO17" s="22">
        <v>48122</v>
      </c>
      <c r="DP17" s="22">
        <v>50080</v>
      </c>
      <c r="DQ17" s="22">
        <v>46803</v>
      </c>
      <c r="DR17" s="22">
        <v>54098</v>
      </c>
      <c r="DS17" s="22">
        <v>48215</v>
      </c>
      <c r="DT17" s="22">
        <v>44397</v>
      </c>
      <c r="DU17" s="22">
        <v>52485</v>
      </c>
      <c r="DV17" s="22">
        <v>45689</v>
      </c>
      <c r="DW17" s="22">
        <v>54132</v>
      </c>
      <c r="DX17" s="22">
        <v>40393</v>
      </c>
      <c r="DY17" s="22">
        <v>49572</v>
      </c>
      <c r="DZ17" s="22">
        <v>46619</v>
      </c>
      <c r="EA17" s="22">
        <v>44444</v>
      </c>
      <c r="EB17" s="22">
        <v>49918</v>
      </c>
      <c r="EC17" s="22">
        <v>43063</v>
      </c>
      <c r="ED17" s="22">
        <v>46222</v>
      </c>
      <c r="EE17" s="22">
        <v>47878</v>
      </c>
      <c r="EF17" s="22">
        <v>50152</v>
      </c>
      <c r="EG17" s="22">
        <v>57632</v>
      </c>
      <c r="EH17" s="22">
        <v>50766</v>
      </c>
      <c r="EI17" s="22">
        <v>50882</v>
      </c>
      <c r="EJ17" s="22">
        <v>51567</v>
      </c>
      <c r="EK17" s="22">
        <v>49112</v>
      </c>
      <c r="EL17" s="22">
        <v>49465</v>
      </c>
      <c r="EM17" s="22">
        <v>52304</v>
      </c>
      <c r="EN17" s="22">
        <v>51058</v>
      </c>
      <c r="EO17" s="22">
        <v>54439</v>
      </c>
      <c r="EP17" s="22">
        <v>58504</v>
      </c>
      <c r="EQ17" s="22">
        <v>54207</v>
      </c>
      <c r="ER17" s="22">
        <v>57649</v>
      </c>
      <c r="ES17" s="22">
        <v>59951</v>
      </c>
      <c r="ET17" s="22">
        <v>52430</v>
      </c>
      <c r="EU17" s="22"/>
      <c r="EV17" s="22"/>
      <c r="EW17" s="22"/>
    </row>
    <row r="18" spans="1:153">
      <c r="A18" s="19" t="s">
        <v>7</v>
      </c>
      <c r="B18" s="20" t="s">
        <v>55</v>
      </c>
      <c r="C18" s="19" t="s">
        <v>52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57443</v>
      </c>
      <c r="BG18" s="22">
        <v>62056</v>
      </c>
      <c r="BH18" s="22">
        <v>66412</v>
      </c>
      <c r="BI18" s="22">
        <v>67547</v>
      </c>
      <c r="BJ18" s="22">
        <v>78221</v>
      </c>
      <c r="BK18" s="22">
        <v>68494</v>
      </c>
      <c r="BL18" s="22">
        <v>71242</v>
      </c>
      <c r="BM18" s="22">
        <v>78228</v>
      </c>
      <c r="BN18" s="22">
        <v>92216</v>
      </c>
      <c r="BO18" s="22">
        <v>89793</v>
      </c>
      <c r="BP18" s="22">
        <v>90786</v>
      </c>
      <c r="BQ18" s="22">
        <v>93246</v>
      </c>
      <c r="BR18" s="22">
        <v>92498</v>
      </c>
      <c r="BS18" s="22">
        <v>72424</v>
      </c>
      <c r="BT18" s="22">
        <v>74846</v>
      </c>
      <c r="BU18" s="22">
        <v>76220</v>
      </c>
      <c r="BV18" s="22">
        <v>82870</v>
      </c>
      <c r="BW18" s="22">
        <v>67666</v>
      </c>
      <c r="BX18" s="22">
        <v>72838</v>
      </c>
      <c r="BY18" s="22">
        <v>91397</v>
      </c>
      <c r="BZ18" s="22">
        <v>91889</v>
      </c>
      <c r="CA18" s="22">
        <v>93182</v>
      </c>
      <c r="CB18" s="22">
        <v>89605</v>
      </c>
      <c r="CC18" s="22">
        <v>97496</v>
      </c>
      <c r="CD18" s="22">
        <v>97401</v>
      </c>
      <c r="CE18" s="22">
        <v>85109</v>
      </c>
      <c r="CF18" s="22">
        <v>81928</v>
      </c>
      <c r="CG18" s="22">
        <v>78153</v>
      </c>
      <c r="CH18" s="22">
        <v>83329</v>
      </c>
      <c r="CI18" s="22">
        <v>75948</v>
      </c>
      <c r="CJ18" s="22">
        <v>99393</v>
      </c>
      <c r="CK18" s="22">
        <v>94338</v>
      </c>
      <c r="CL18" s="22">
        <v>84934</v>
      </c>
      <c r="CM18" s="22">
        <v>87985</v>
      </c>
      <c r="CN18" s="22">
        <v>81256</v>
      </c>
      <c r="CO18" s="22">
        <v>85641</v>
      </c>
      <c r="CP18" s="22">
        <v>91052</v>
      </c>
      <c r="CQ18" s="22">
        <v>76648</v>
      </c>
      <c r="CR18" s="22">
        <v>72629</v>
      </c>
      <c r="CS18" s="22">
        <v>71127</v>
      </c>
      <c r="CT18" s="22">
        <v>72376</v>
      </c>
      <c r="CU18" s="22">
        <v>69762</v>
      </c>
      <c r="CV18" s="22">
        <v>76977</v>
      </c>
      <c r="CW18" s="22">
        <v>85747</v>
      </c>
      <c r="CX18" s="22">
        <v>78078</v>
      </c>
      <c r="CY18" s="22">
        <v>76558</v>
      </c>
      <c r="CZ18" s="22">
        <v>75576</v>
      </c>
      <c r="DA18" s="22">
        <v>81198</v>
      </c>
      <c r="DB18" s="22">
        <v>81742</v>
      </c>
      <c r="DC18" s="22">
        <v>72340</v>
      </c>
      <c r="DD18" s="22">
        <v>72046</v>
      </c>
      <c r="DE18" s="22">
        <v>64869</v>
      </c>
      <c r="DF18" s="22">
        <v>68875</v>
      </c>
      <c r="DG18" s="22">
        <v>49570</v>
      </c>
      <c r="DH18" s="22">
        <v>69783</v>
      </c>
      <c r="DI18" s="22">
        <v>75647</v>
      </c>
      <c r="DJ18" s="22">
        <v>71705</v>
      </c>
      <c r="DK18" s="22">
        <v>78757</v>
      </c>
      <c r="DL18" s="22">
        <v>88301</v>
      </c>
      <c r="DM18" s="22">
        <v>95647</v>
      </c>
      <c r="DN18" s="22">
        <v>81516</v>
      </c>
      <c r="DO18" s="22">
        <v>81143</v>
      </c>
      <c r="DP18" s="22">
        <v>84049</v>
      </c>
      <c r="DQ18" s="22">
        <v>78042</v>
      </c>
      <c r="DR18" s="22">
        <v>91371</v>
      </c>
      <c r="DS18" s="22">
        <v>82996</v>
      </c>
      <c r="DT18" s="22">
        <v>76509</v>
      </c>
      <c r="DU18" s="22">
        <v>92777</v>
      </c>
      <c r="DV18" s="22">
        <v>77819</v>
      </c>
      <c r="DW18" s="22">
        <v>93782</v>
      </c>
      <c r="DX18" s="22">
        <v>70267</v>
      </c>
      <c r="DY18" s="22">
        <v>87917</v>
      </c>
      <c r="DZ18" s="22">
        <v>82908</v>
      </c>
      <c r="EA18" s="22">
        <v>79051</v>
      </c>
      <c r="EB18" s="22">
        <v>87766</v>
      </c>
      <c r="EC18" s="22">
        <v>71265</v>
      </c>
      <c r="ED18" s="22">
        <v>82218</v>
      </c>
      <c r="EE18" s="22">
        <v>84228</v>
      </c>
      <c r="EF18" s="22">
        <v>89139</v>
      </c>
      <c r="EG18" s="22">
        <v>102085</v>
      </c>
      <c r="EH18" s="22">
        <v>90192</v>
      </c>
      <c r="EI18" s="22">
        <v>92251</v>
      </c>
      <c r="EJ18" s="22">
        <v>91608</v>
      </c>
      <c r="EK18" s="22">
        <v>87094</v>
      </c>
      <c r="EL18" s="22">
        <v>88491</v>
      </c>
      <c r="EM18" s="22">
        <v>94526</v>
      </c>
      <c r="EN18" s="22">
        <v>89661</v>
      </c>
      <c r="EO18" s="22">
        <v>95733</v>
      </c>
      <c r="EP18" s="22">
        <v>104625</v>
      </c>
      <c r="EQ18" s="22">
        <v>96122</v>
      </c>
      <c r="ER18" s="27">
        <v>102194</v>
      </c>
      <c r="ES18" s="22">
        <v>104347</v>
      </c>
      <c r="ET18" s="22">
        <v>90054</v>
      </c>
      <c r="EU18" s="22"/>
      <c r="EV18" s="22"/>
      <c r="EW18" s="22"/>
    </row>
    <row r="19" spans="1:153" ht="3" customHeight="1">
      <c r="A19" s="19"/>
      <c r="B19" s="20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53">
      <c r="A20" s="30" t="s">
        <v>56</v>
      </c>
      <c r="B20" s="17" t="s">
        <v>57</v>
      </c>
      <c r="C20" s="1" t="s">
        <v>34</v>
      </c>
      <c r="D20" s="18">
        <v>40725</v>
      </c>
      <c r="E20" s="18">
        <v>40756</v>
      </c>
      <c r="F20" s="18">
        <v>40787</v>
      </c>
      <c r="G20" s="18">
        <v>40817</v>
      </c>
      <c r="H20" s="18">
        <v>40848</v>
      </c>
      <c r="I20" s="18">
        <v>40878</v>
      </c>
      <c r="J20" s="18">
        <v>40909</v>
      </c>
      <c r="K20" s="18">
        <v>40940</v>
      </c>
      <c r="L20" s="18">
        <v>40969</v>
      </c>
      <c r="M20" s="18">
        <v>41000</v>
      </c>
      <c r="N20" s="18">
        <v>41030</v>
      </c>
      <c r="O20" s="18">
        <v>41061</v>
      </c>
      <c r="P20" s="18">
        <v>41091</v>
      </c>
      <c r="Q20" s="18">
        <v>41122</v>
      </c>
      <c r="R20" s="18">
        <v>41153</v>
      </c>
      <c r="S20" s="18">
        <v>41183</v>
      </c>
      <c r="T20" s="18">
        <v>41214</v>
      </c>
      <c r="U20" s="18">
        <v>41244</v>
      </c>
      <c r="V20" s="18">
        <v>41275</v>
      </c>
      <c r="W20" s="18">
        <v>41306</v>
      </c>
      <c r="X20" s="18">
        <v>41334</v>
      </c>
      <c r="Y20" s="18">
        <v>41365</v>
      </c>
      <c r="Z20" s="18">
        <v>41395</v>
      </c>
      <c r="AA20" s="18">
        <v>41426</v>
      </c>
      <c r="AB20" s="18">
        <v>41456</v>
      </c>
      <c r="AC20" s="18">
        <v>41487</v>
      </c>
      <c r="AD20" s="18">
        <v>41518</v>
      </c>
      <c r="AE20" s="18">
        <v>41548</v>
      </c>
      <c r="AF20" s="18">
        <v>41579</v>
      </c>
      <c r="AG20" s="18">
        <v>41609</v>
      </c>
      <c r="AH20" s="18">
        <v>41640</v>
      </c>
      <c r="AI20" s="18">
        <v>41671</v>
      </c>
      <c r="AJ20" s="18">
        <v>41699</v>
      </c>
      <c r="AK20" s="18">
        <v>41730</v>
      </c>
      <c r="AL20" s="18">
        <v>41760</v>
      </c>
      <c r="AM20" s="18">
        <v>41791</v>
      </c>
      <c r="AN20" s="18">
        <v>41821</v>
      </c>
      <c r="AO20" s="18">
        <v>41852</v>
      </c>
      <c r="AP20" s="18">
        <v>41883</v>
      </c>
      <c r="AQ20" s="18">
        <v>41913</v>
      </c>
      <c r="AR20" s="18">
        <v>41944</v>
      </c>
      <c r="AS20" s="18">
        <v>41974</v>
      </c>
      <c r="AT20" s="18">
        <v>42005</v>
      </c>
      <c r="AU20" s="18">
        <v>42036</v>
      </c>
      <c r="AV20" s="18">
        <v>42064</v>
      </c>
      <c r="AW20" s="18">
        <v>42095</v>
      </c>
      <c r="AX20" s="18">
        <v>42125</v>
      </c>
      <c r="AY20" s="18">
        <v>42156</v>
      </c>
      <c r="AZ20" s="18">
        <v>42186</v>
      </c>
      <c r="BA20" s="18">
        <v>42217</v>
      </c>
      <c r="BB20" s="18">
        <v>42248</v>
      </c>
      <c r="BC20" s="18">
        <v>42278</v>
      </c>
      <c r="BD20" s="18">
        <v>42309</v>
      </c>
      <c r="BE20" s="18">
        <v>42339</v>
      </c>
      <c r="BF20" s="18">
        <v>42370</v>
      </c>
      <c r="BG20" s="18">
        <v>42401</v>
      </c>
      <c r="BH20" s="18">
        <v>42430</v>
      </c>
      <c r="BI20" s="18">
        <v>42461</v>
      </c>
      <c r="BJ20" s="18">
        <v>42491</v>
      </c>
      <c r="BK20" s="18">
        <v>42522</v>
      </c>
      <c r="BL20" s="18">
        <v>42552</v>
      </c>
      <c r="BM20" s="18">
        <v>42583</v>
      </c>
      <c r="BN20" s="18">
        <v>42614</v>
      </c>
      <c r="BO20" s="18">
        <v>42644</v>
      </c>
      <c r="BP20" s="18">
        <v>42675</v>
      </c>
      <c r="BQ20" s="18">
        <v>42705</v>
      </c>
      <c r="BR20" s="18">
        <v>42736</v>
      </c>
      <c r="BS20" s="18">
        <v>42767</v>
      </c>
      <c r="BT20" s="18">
        <v>42795</v>
      </c>
      <c r="BU20" s="18">
        <v>42826</v>
      </c>
      <c r="BV20" s="18" t="s">
        <v>35</v>
      </c>
      <c r="BW20" s="18" t="s">
        <v>36</v>
      </c>
      <c r="BX20" s="18" t="s">
        <v>37</v>
      </c>
      <c r="BY20" s="18">
        <v>42948</v>
      </c>
      <c r="BZ20" s="18">
        <v>42979</v>
      </c>
      <c r="CA20" s="18">
        <v>43009</v>
      </c>
      <c r="CB20" s="18">
        <v>43040</v>
      </c>
      <c r="CC20" s="18">
        <v>43070</v>
      </c>
      <c r="CD20" s="18">
        <v>43101</v>
      </c>
      <c r="CE20" s="18">
        <v>43132</v>
      </c>
      <c r="CF20" s="18">
        <v>43160</v>
      </c>
      <c r="CG20" s="18">
        <v>43191</v>
      </c>
      <c r="CH20" s="18">
        <v>43221</v>
      </c>
      <c r="CI20" s="18">
        <v>43252</v>
      </c>
      <c r="CJ20" s="18">
        <v>43282</v>
      </c>
      <c r="CK20" s="18">
        <v>43313</v>
      </c>
      <c r="CL20" s="18">
        <v>43344</v>
      </c>
      <c r="CM20" s="18">
        <v>43374</v>
      </c>
      <c r="CN20" s="18">
        <v>43405</v>
      </c>
      <c r="CO20" s="18">
        <v>43435</v>
      </c>
      <c r="CP20" s="18">
        <v>43466</v>
      </c>
      <c r="CQ20" s="18">
        <v>43497</v>
      </c>
      <c r="CR20" s="18">
        <v>43525</v>
      </c>
      <c r="CS20" s="18">
        <v>43556</v>
      </c>
      <c r="CT20" s="18">
        <v>43586</v>
      </c>
      <c r="CU20" s="18">
        <v>43617</v>
      </c>
      <c r="CV20" s="18">
        <v>43647</v>
      </c>
      <c r="CW20" s="18">
        <v>43678</v>
      </c>
      <c r="CX20" s="18">
        <v>43709</v>
      </c>
      <c r="CY20" s="18">
        <v>43739</v>
      </c>
      <c r="CZ20" s="18">
        <v>43770</v>
      </c>
      <c r="DA20" s="18">
        <v>43800</v>
      </c>
      <c r="DB20" s="18">
        <v>43831</v>
      </c>
      <c r="DC20" s="18">
        <v>43862</v>
      </c>
      <c r="DD20" s="18">
        <v>43891</v>
      </c>
      <c r="DE20" s="18">
        <v>43922</v>
      </c>
      <c r="DF20" s="18">
        <v>43952</v>
      </c>
      <c r="DG20" s="18">
        <v>43983</v>
      </c>
      <c r="DH20" s="18">
        <v>44013</v>
      </c>
      <c r="DI20" s="18">
        <v>44044</v>
      </c>
      <c r="DJ20" s="18">
        <v>44075</v>
      </c>
      <c r="DK20" s="18">
        <v>44105</v>
      </c>
      <c r="DL20" s="18">
        <v>44136</v>
      </c>
      <c r="DM20" s="18">
        <v>44166</v>
      </c>
      <c r="DN20" s="18">
        <v>44197</v>
      </c>
      <c r="DO20" s="18">
        <v>44228</v>
      </c>
      <c r="DP20" s="18">
        <v>44256</v>
      </c>
      <c r="DQ20" s="18">
        <v>44287</v>
      </c>
      <c r="DR20" s="18">
        <v>44317</v>
      </c>
      <c r="DS20" s="18">
        <v>44348</v>
      </c>
      <c r="DT20" s="18">
        <v>44378</v>
      </c>
      <c r="DU20" s="18">
        <v>44409</v>
      </c>
      <c r="DV20" s="18">
        <v>44440</v>
      </c>
      <c r="DW20" s="18">
        <v>44470</v>
      </c>
      <c r="DX20" s="18">
        <v>44501</v>
      </c>
      <c r="DY20" s="18">
        <v>44531</v>
      </c>
      <c r="DZ20" s="18">
        <v>44562</v>
      </c>
      <c r="EA20" s="18">
        <v>44593</v>
      </c>
      <c r="EB20" s="18">
        <v>44621</v>
      </c>
      <c r="EC20" s="18">
        <v>44652</v>
      </c>
      <c r="ED20" s="18">
        <v>44682</v>
      </c>
      <c r="EE20" s="18">
        <v>44713</v>
      </c>
      <c r="EF20" s="18">
        <v>44743</v>
      </c>
      <c r="EG20" s="18">
        <v>44774</v>
      </c>
      <c r="EH20" s="18">
        <v>44805</v>
      </c>
      <c r="EI20" s="18">
        <v>44835</v>
      </c>
      <c r="EJ20" s="18">
        <v>44866</v>
      </c>
      <c r="EK20" s="18">
        <v>44896</v>
      </c>
      <c r="EL20" s="18">
        <v>44927</v>
      </c>
      <c r="EM20" s="18">
        <v>44958</v>
      </c>
      <c r="EN20" s="18">
        <v>44986</v>
      </c>
      <c r="EO20" s="18">
        <v>45017</v>
      </c>
      <c r="EP20" s="18">
        <v>45047</v>
      </c>
      <c r="EQ20" s="18">
        <v>45078</v>
      </c>
      <c r="ER20" s="18">
        <v>45108</v>
      </c>
      <c r="ES20" s="18">
        <v>45139</v>
      </c>
      <c r="ET20" s="18">
        <v>45170</v>
      </c>
      <c r="EU20" s="18">
        <v>45200</v>
      </c>
      <c r="EV20" s="18">
        <v>45231</v>
      </c>
      <c r="EW20" s="18">
        <v>45261</v>
      </c>
    </row>
    <row r="21" spans="1:153">
      <c r="A21" s="19" t="s">
        <v>3</v>
      </c>
      <c r="B21" s="20" t="s">
        <v>58</v>
      </c>
      <c r="C21" s="19" t="s">
        <v>59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6">
        <f>+V22+V23+V24+V25</f>
        <v>7709674.5899999822</v>
      </c>
      <c r="W21" s="26">
        <f t="shared" ref="W21:BL21" si="9">+W22+W23+W24+W25</f>
        <v>8300691.2699999921</v>
      </c>
      <c r="X21" s="26">
        <f t="shared" si="9"/>
        <v>8091325.6999999825</v>
      </c>
      <c r="Y21" s="26">
        <f t="shared" si="9"/>
        <v>8302890.9399999864</v>
      </c>
      <c r="Z21" s="26">
        <f t="shared" si="9"/>
        <v>9127780.8599999752</v>
      </c>
      <c r="AA21" s="26">
        <f t="shared" si="9"/>
        <v>8723491.1899999976</v>
      </c>
      <c r="AB21" s="26">
        <f t="shared" si="9"/>
        <v>8625433.4999999907</v>
      </c>
      <c r="AC21" s="26">
        <f t="shared" si="9"/>
        <v>9968614.7399999481</v>
      </c>
      <c r="AD21" s="26">
        <f t="shared" si="9"/>
        <v>9044993.0900000036</v>
      </c>
      <c r="AE21" s="26">
        <f t="shared" si="9"/>
        <v>9163489.3999999706</v>
      </c>
      <c r="AF21" s="26">
        <f t="shared" si="9"/>
        <v>8573948.209999999</v>
      </c>
      <c r="AG21" s="26">
        <f t="shared" si="9"/>
        <v>8544739.1999999937</v>
      </c>
      <c r="AH21" s="26">
        <f t="shared" si="9"/>
        <v>9229791.4399999995</v>
      </c>
      <c r="AI21" s="26">
        <f t="shared" si="9"/>
        <v>8282750.4500000123</v>
      </c>
      <c r="AJ21" s="26">
        <f t="shared" si="9"/>
        <v>8555554.0399999749</v>
      </c>
      <c r="AK21" s="26">
        <f t="shared" si="9"/>
        <v>8122494.2500000065</v>
      </c>
      <c r="AL21" s="26">
        <f t="shared" si="9"/>
        <v>9106731.8000000082</v>
      </c>
      <c r="AM21" s="26">
        <f t="shared" si="9"/>
        <v>8445003.5600000098</v>
      </c>
      <c r="AN21" s="26">
        <f t="shared" si="9"/>
        <v>8706283.1300000083</v>
      </c>
      <c r="AO21" s="26">
        <f t="shared" si="9"/>
        <v>8602917.4100000039</v>
      </c>
      <c r="AP21" s="26">
        <f t="shared" si="9"/>
        <v>8413721.3399999961</v>
      </c>
      <c r="AQ21" s="26">
        <f t="shared" si="9"/>
        <v>8080377.0100000007</v>
      </c>
      <c r="AR21" s="26">
        <f t="shared" si="9"/>
        <v>8743731.8199999984</v>
      </c>
      <c r="AS21" s="26">
        <f t="shared" si="9"/>
        <v>9541796.4800000023</v>
      </c>
      <c r="AT21" s="26">
        <f t="shared" si="9"/>
        <v>8530600.8800000045</v>
      </c>
      <c r="AU21" s="26">
        <f t="shared" si="9"/>
        <v>7458065.0700000012</v>
      </c>
      <c r="AV21" s="26">
        <f t="shared" si="9"/>
        <v>9168894.9599999972</v>
      </c>
      <c r="AW21" s="26">
        <f t="shared" si="9"/>
        <v>8621646.3199999984</v>
      </c>
      <c r="AX21" s="26">
        <f t="shared" si="9"/>
        <v>6167632.6199999973</v>
      </c>
      <c r="AY21" s="26">
        <f t="shared" si="9"/>
        <v>10522694.769999979</v>
      </c>
      <c r="AZ21" s="26">
        <f t="shared" si="9"/>
        <v>11667756.209999992</v>
      </c>
      <c r="BA21" s="26">
        <f t="shared" si="9"/>
        <v>11382830.299999988</v>
      </c>
      <c r="BB21" s="26">
        <f t="shared" si="9"/>
        <v>11080013.039999986</v>
      </c>
      <c r="BC21" s="26">
        <f t="shared" si="9"/>
        <v>11548741.599999977</v>
      </c>
      <c r="BD21" s="26">
        <f t="shared" si="9"/>
        <v>11714641.380000001</v>
      </c>
      <c r="BE21" s="26">
        <f t="shared" si="9"/>
        <v>10815511.409999993</v>
      </c>
      <c r="BF21" s="26">
        <f t="shared" si="9"/>
        <v>9338519.0299999956</v>
      </c>
      <c r="BG21" s="26">
        <f t="shared" si="9"/>
        <v>9077145.8399999961</v>
      </c>
      <c r="BH21" s="26">
        <f t="shared" si="9"/>
        <v>9947690.5399999879</v>
      </c>
      <c r="BI21" s="26">
        <f t="shared" si="9"/>
        <v>10619733.679999979</v>
      </c>
      <c r="BJ21" s="26">
        <f t="shared" si="9"/>
        <v>9722231.8799999859</v>
      </c>
      <c r="BK21" s="26">
        <f t="shared" si="9"/>
        <v>9848737.1999999993</v>
      </c>
      <c r="BL21" s="26">
        <f t="shared" si="9"/>
        <v>10677980.35</v>
      </c>
      <c r="BM21" s="26">
        <v>13172576.390000002</v>
      </c>
      <c r="BN21" s="26">
        <v>13530539.739999972</v>
      </c>
      <c r="BO21" s="26">
        <v>14681425.789999973</v>
      </c>
      <c r="BP21" s="26">
        <f>+SUM(BP22:BP25)</f>
        <v>12280276.26999996</v>
      </c>
      <c r="BQ21" s="26">
        <f>+SUM(BQ22:BQ25)</f>
        <v>13882994.879999954</v>
      </c>
      <c r="BR21" s="26">
        <f t="shared" ref="BR21:CC21" si="10">+SUM(BR22:BR25)</f>
        <v>12110402.139999958</v>
      </c>
      <c r="BS21" s="26">
        <f t="shared" si="10"/>
        <v>11777585.689999986</v>
      </c>
      <c r="BT21" s="26">
        <f t="shared" si="10"/>
        <v>13050660.649999972</v>
      </c>
      <c r="BU21" s="26">
        <f t="shared" si="10"/>
        <v>12433688.299999967</v>
      </c>
      <c r="BV21" s="26">
        <f t="shared" si="10"/>
        <v>12133355.809999971</v>
      </c>
      <c r="BW21" s="26">
        <f t="shared" si="10"/>
        <v>11410199.57999998</v>
      </c>
      <c r="BX21" s="26">
        <f t="shared" si="10"/>
        <v>13240554.909999993</v>
      </c>
      <c r="BY21" s="26">
        <f t="shared" si="10"/>
        <v>15565470.349999994</v>
      </c>
      <c r="BZ21" s="26">
        <f t="shared" si="10"/>
        <v>14805022.289999999</v>
      </c>
      <c r="CA21" s="26">
        <f t="shared" si="10"/>
        <v>15154122.050000004</v>
      </c>
      <c r="CB21" s="26">
        <f t="shared" si="10"/>
        <v>14933790.699999999</v>
      </c>
      <c r="CC21" s="26">
        <f t="shared" si="10"/>
        <v>15037182.199999999</v>
      </c>
      <c r="CD21" s="26">
        <f t="shared" ref="CD21:CI21" si="11">+SUM(CD22:CD25)</f>
        <v>15557831.209999995</v>
      </c>
      <c r="CE21" s="26">
        <f t="shared" si="11"/>
        <v>14235500.4</v>
      </c>
      <c r="CF21" s="26">
        <f t="shared" si="11"/>
        <v>15123847.349999998</v>
      </c>
      <c r="CG21" s="26">
        <f t="shared" si="11"/>
        <v>16412125.799999999</v>
      </c>
      <c r="CH21" s="26">
        <f t="shared" si="11"/>
        <v>15848149.699999999</v>
      </c>
      <c r="CI21" s="26">
        <f t="shared" si="11"/>
        <v>14642701.75</v>
      </c>
      <c r="CJ21" s="26">
        <f t="shared" ref="CJ21:CU21" si="12">+SUM(CJ22:CJ25)</f>
        <v>17212825.290000003</v>
      </c>
      <c r="CK21" s="26">
        <f t="shared" si="12"/>
        <v>16439403</v>
      </c>
      <c r="CL21" s="26">
        <f t="shared" si="12"/>
        <v>17809693.039999988</v>
      </c>
      <c r="CM21" s="26">
        <f t="shared" si="12"/>
        <v>17862460.800000004</v>
      </c>
      <c r="CN21" s="26">
        <f t="shared" si="12"/>
        <v>14529131.629999973</v>
      </c>
      <c r="CO21" s="26">
        <f t="shared" si="12"/>
        <v>16640244.909999968</v>
      </c>
      <c r="CP21" s="26">
        <f t="shared" si="12"/>
        <v>16827632.89000003</v>
      </c>
      <c r="CQ21" s="26">
        <f t="shared" si="12"/>
        <v>14956036.729999997</v>
      </c>
      <c r="CR21" s="26">
        <f t="shared" si="12"/>
        <v>15566222.329999994</v>
      </c>
      <c r="CS21" s="26">
        <f t="shared" si="12"/>
        <v>15522849.510000033</v>
      </c>
      <c r="CT21" s="26">
        <f t="shared" si="12"/>
        <v>16692982.410000039</v>
      </c>
      <c r="CU21" s="26">
        <f t="shared" si="12"/>
        <v>15553606.190000037</v>
      </c>
      <c r="CV21" s="26">
        <f t="shared" ref="CV21:DA21" si="13">+SUM(CV22:CV25)</f>
        <v>15813079.529999997</v>
      </c>
      <c r="CW21" s="26">
        <f t="shared" si="13"/>
        <v>17545668.729999997</v>
      </c>
      <c r="CX21" s="26">
        <f t="shared" si="13"/>
        <v>16085436.699999996</v>
      </c>
      <c r="CY21" s="26">
        <f t="shared" si="13"/>
        <v>16419361.749999998</v>
      </c>
      <c r="CZ21" s="26">
        <f t="shared" si="13"/>
        <v>16783761.239999998</v>
      </c>
      <c r="DA21" s="26">
        <f t="shared" si="13"/>
        <v>17844340.899999995</v>
      </c>
      <c r="DB21" s="26">
        <f>+SUM(DB22:DB25)</f>
        <v>17397885.739999998</v>
      </c>
      <c r="DC21" s="26">
        <f>+SUM(DC22:DC25)</f>
        <v>15024557.789999999</v>
      </c>
      <c r="DD21" s="26">
        <f>+SUM(DD22:DD25)</f>
        <v>16044767.860000003</v>
      </c>
      <c r="DE21" s="26">
        <v>15396429.800000001</v>
      </c>
      <c r="DF21" s="26">
        <f>+DF22+DF23+DF24+DF25</f>
        <v>15991597.640000002</v>
      </c>
      <c r="DG21" s="26">
        <f>+DG22+DG23+DG24+DG25</f>
        <v>12389052.07</v>
      </c>
      <c r="DH21" s="26">
        <f t="shared" ref="DH21:DM21" si="14">+DH22+DH23+DH24+DH25</f>
        <v>13455656.280000001</v>
      </c>
      <c r="DI21" s="26">
        <f t="shared" si="14"/>
        <v>14627321.729999999</v>
      </c>
      <c r="DJ21" s="26">
        <f t="shared" si="14"/>
        <v>15131881.439999999</v>
      </c>
      <c r="DK21" s="26">
        <f t="shared" si="14"/>
        <v>14707633.619999999</v>
      </c>
      <c r="DL21" s="26">
        <f t="shared" si="14"/>
        <v>18126014.84</v>
      </c>
      <c r="DM21" s="26">
        <f t="shared" si="14"/>
        <v>19871672.869999997</v>
      </c>
      <c r="DN21" s="26">
        <f>+SUM(DN22:DN25)</f>
        <v>19028851.749999989</v>
      </c>
      <c r="DO21" s="26">
        <f>+SUM(DO22:DO25)</f>
        <v>18082470.499999996</v>
      </c>
      <c r="DP21" s="26">
        <f>+SUM(DP22:DP25)</f>
        <v>20148406.219999991</v>
      </c>
      <c r="DQ21" s="26">
        <f>+SUM(DQ22:DQ25)</f>
        <v>19334426.27</v>
      </c>
      <c r="DR21" s="26">
        <f>+SUM(DR22:DR25)</f>
        <v>21924473.930000003</v>
      </c>
      <c r="DS21" s="26">
        <f t="shared" ref="DS21:EJ21" si="15">+DS22+DS23+DS24+DS25</f>
        <v>21264216.719999999</v>
      </c>
      <c r="DT21" s="26">
        <f t="shared" si="15"/>
        <v>20384298.910000023</v>
      </c>
      <c r="DU21" s="26">
        <f t="shared" si="15"/>
        <v>21116609.990000013</v>
      </c>
      <c r="DV21" s="26">
        <f t="shared" si="15"/>
        <v>19418309.980000008</v>
      </c>
      <c r="DW21" s="26">
        <f t="shared" si="15"/>
        <v>21179113.930000011</v>
      </c>
      <c r="DX21" s="26">
        <f t="shared" si="15"/>
        <v>18753252.030000012</v>
      </c>
      <c r="DY21" s="26">
        <f t="shared" si="15"/>
        <v>19871672.869999997</v>
      </c>
      <c r="DZ21" s="26">
        <f t="shared" si="15"/>
        <v>21171349.620000027</v>
      </c>
      <c r="EA21" s="26">
        <f t="shared" si="15"/>
        <v>21067517.240000013</v>
      </c>
      <c r="EB21" s="26">
        <f t="shared" si="15"/>
        <v>21168238.320000004</v>
      </c>
      <c r="EC21" s="26">
        <f t="shared" si="15"/>
        <v>21117432.700999998</v>
      </c>
      <c r="ED21" s="26">
        <f t="shared" si="15"/>
        <v>20164948.045999993</v>
      </c>
      <c r="EE21" s="26">
        <f>+EE22+EE23+EE24+EE25</f>
        <v>19677772.570000011</v>
      </c>
      <c r="EF21" s="26">
        <f t="shared" si="15"/>
        <v>23489815.007312052</v>
      </c>
      <c r="EG21" s="26">
        <f t="shared" si="15"/>
        <v>21929239.700000074</v>
      </c>
      <c r="EH21" s="26">
        <f t="shared" si="15"/>
        <v>21390847.017000046</v>
      </c>
      <c r="EI21" s="26">
        <f t="shared" si="15"/>
        <v>23347114.943000041</v>
      </c>
      <c r="EJ21" s="26">
        <f t="shared" si="15"/>
        <v>19994483.590000045</v>
      </c>
      <c r="EK21" s="26">
        <f t="shared" ref="EK21:EV21" si="16">+EK22+EK23+EK24+EK25</f>
        <v>23268936.630000021</v>
      </c>
      <c r="EL21" s="26">
        <f t="shared" si="16"/>
        <v>20721672.440000001</v>
      </c>
      <c r="EM21" s="26">
        <f t="shared" si="16"/>
        <v>20269942.279999997</v>
      </c>
      <c r="EN21" s="26">
        <f t="shared" si="16"/>
        <v>21740309.789999999</v>
      </c>
      <c r="EO21" s="26">
        <f t="shared" si="16"/>
        <v>21663110.539999995</v>
      </c>
      <c r="EP21" s="26">
        <f t="shared" si="16"/>
        <v>19046569.48</v>
      </c>
      <c r="EQ21" s="26">
        <f t="shared" si="16"/>
        <v>20637509.960000001</v>
      </c>
      <c r="ER21" s="26">
        <f t="shared" si="16"/>
        <v>23502663.379999999</v>
      </c>
      <c r="ES21" s="26">
        <f t="shared" si="16"/>
        <v>21244929.979999997</v>
      </c>
      <c r="ET21" s="26">
        <f t="shared" si="16"/>
        <v>21282668.77</v>
      </c>
      <c r="EU21" s="26">
        <f t="shared" si="16"/>
        <v>0</v>
      </c>
      <c r="EV21" s="26">
        <f t="shared" si="16"/>
        <v>0</v>
      </c>
      <c r="EW21" s="26">
        <f>+EW22+EW23+EW24+EW25</f>
        <v>0</v>
      </c>
    </row>
    <row r="22" spans="1:153" ht="14.25">
      <c r="A22" s="19" t="s">
        <v>5</v>
      </c>
      <c r="B22" s="20" t="s">
        <v>60</v>
      </c>
      <c r="C22" s="19" t="s">
        <v>59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>
        <v>6972917.9099999964</v>
      </c>
      <c r="W22" s="25">
        <v>7946432.439999993</v>
      </c>
      <c r="X22" s="25">
        <v>7462119.5499999868</v>
      </c>
      <c r="Y22" s="25">
        <v>7838759.5099999867</v>
      </c>
      <c r="Z22" s="25">
        <v>7690415.0599999717</v>
      </c>
      <c r="AA22" s="25">
        <v>8399769.8299999963</v>
      </c>
      <c r="AB22" s="25">
        <v>8043614.5899999905</v>
      </c>
      <c r="AC22" s="25">
        <v>8916999.0299999509</v>
      </c>
      <c r="AD22" s="25">
        <v>8466083.1600000132</v>
      </c>
      <c r="AE22" s="25">
        <v>8628560.2499999702</v>
      </c>
      <c r="AF22" s="25">
        <v>7543403.4400000004</v>
      </c>
      <c r="AG22" s="25">
        <v>7848459.4799999967</v>
      </c>
      <c r="AH22" s="25">
        <v>8079612.0900000026</v>
      </c>
      <c r="AI22" s="25">
        <v>7015593.8400000222</v>
      </c>
      <c r="AJ22" s="25">
        <v>7703122.699999976</v>
      </c>
      <c r="AK22" s="25">
        <v>6975660.9300000127</v>
      </c>
      <c r="AL22" s="25">
        <v>7491332.6600000095</v>
      </c>
      <c r="AM22" s="25">
        <v>6868914.4700000137</v>
      </c>
      <c r="AN22" s="25">
        <v>7218687.8900000053</v>
      </c>
      <c r="AO22" s="25">
        <v>7111206.3500000015</v>
      </c>
      <c r="AP22" s="25">
        <v>7335612.6999999909</v>
      </c>
      <c r="AQ22" s="25">
        <v>6703246.2199999997</v>
      </c>
      <c r="AR22" s="25">
        <v>7511871.1399999941</v>
      </c>
      <c r="AS22" s="25">
        <v>7880141.3299999973</v>
      </c>
      <c r="AT22" s="25">
        <v>6780184.1900000004</v>
      </c>
      <c r="AU22" s="25">
        <v>5900846.4000000004</v>
      </c>
      <c r="AV22" s="25">
        <v>7514851.7399999928</v>
      </c>
      <c r="AW22" s="25">
        <v>6692246.4799999958</v>
      </c>
      <c r="AX22" s="25">
        <v>4924594.5799999954</v>
      </c>
      <c r="AY22" s="25">
        <v>8119855.7599999793</v>
      </c>
      <c r="AZ22" s="25">
        <v>8564755.7999999933</v>
      </c>
      <c r="BA22" s="25">
        <v>8991241.3399999849</v>
      </c>
      <c r="BB22" s="25">
        <v>8242857.0799999796</v>
      </c>
      <c r="BC22" s="25">
        <v>8764048.7099999767</v>
      </c>
      <c r="BD22" s="25">
        <v>9148635.6800000072</v>
      </c>
      <c r="BE22" s="25">
        <v>8984482.2599999867</v>
      </c>
      <c r="BF22" s="25">
        <v>7900728.8899999931</v>
      </c>
      <c r="BG22" s="25">
        <v>7313015.1699999962</v>
      </c>
      <c r="BH22" s="25">
        <v>8669848.6699999869</v>
      </c>
      <c r="BI22" s="25">
        <v>8237292.0599999791</v>
      </c>
      <c r="BJ22" s="25">
        <v>8663085.499999987</v>
      </c>
      <c r="BK22" s="25">
        <v>8523767.4199999999</v>
      </c>
      <c r="BL22" s="25">
        <v>8501777.7599999998</v>
      </c>
      <c r="BM22" s="25">
        <v>10638476.390000002</v>
      </c>
      <c r="BN22" s="25">
        <v>10941741.48999997</v>
      </c>
      <c r="BO22" s="25">
        <v>11532997.019999972</v>
      </c>
      <c r="BP22" s="25">
        <v>10538247.239999961</v>
      </c>
      <c r="BQ22" s="25">
        <v>9941165.5899999533</v>
      </c>
      <c r="BR22" s="25">
        <v>10725767.179999957</v>
      </c>
      <c r="BS22" s="25">
        <v>9361909.749999987</v>
      </c>
      <c r="BT22" s="25">
        <v>10758290.709999971</v>
      </c>
      <c r="BU22" s="25">
        <v>10191277.549999967</v>
      </c>
      <c r="BV22" s="25">
        <v>10268537.899999972</v>
      </c>
      <c r="BW22" s="25">
        <v>10087167.269999977</v>
      </c>
      <c r="BX22" s="25">
        <v>10732751.779999992</v>
      </c>
      <c r="BY22" s="25">
        <v>12432086.919999994</v>
      </c>
      <c r="BZ22" s="25">
        <v>11444409.34</v>
      </c>
      <c r="CA22" s="25">
        <v>13400556.060000002</v>
      </c>
      <c r="CB22" s="25">
        <v>11881322.599999998</v>
      </c>
      <c r="CC22" s="25">
        <v>11696057.209999999</v>
      </c>
      <c r="CD22" s="25">
        <v>12016479.829999994</v>
      </c>
      <c r="CE22" s="25">
        <v>10655124.280000001</v>
      </c>
      <c r="CF22" s="25">
        <v>11994243.289999997</v>
      </c>
      <c r="CG22" s="25">
        <v>12308061.779999999</v>
      </c>
      <c r="CH22" s="25">
        <v>12012425.169999998</v>
      </c>
      <c r="CI22" s="25">
        <v>11049415.639999999</v>
      </c>
      <c r="CJ22" s="25">
        <v>13679147.380000001</v>
      </c>
      <c r="CK22" s="25">
        <v>13847703</v>
      </c>
      <c r="CL22" s="25">
        <v>13984104.899999987</v>
      </c>
      <c r="CM22" s="25">
        <v>13197696.090000004</v>
      </c>
      <c r="CN22" s="25">
        <v>12429266.809999973</v>
      </c>
      <c r="CO22" s="25">
        <v>13588559.549999967</v>
      </c>
      <c r="CP22" s="25">
        <v>13689470.560000028</v>
      </c>
      <c r="CQ22" s="25">
        <v>11825051.179999998</v>
      </c>
      <c r="CR22" s="25">
        <v>12597929.249999994</v>
      </c>
      <c r="CS22" s="25">
        <v>12849758.720000032</v>
      </c>
      <c r="CT22" s="25">
        <v>13426790.750000037</v>
      </c>
      <c r="CU22" s="25">
        <v>12326560.080000037</v>
      </c>
      <c r="CV22" s="25">
        <v>12067051.229999999</v>
      </c>
      <c r="CW22" s="25">
        <v>13748540.679999996</v>
      </c>
      <c r="CX22" s="25">
        <v>12962388.209999997</v>
      </c>
      <c r="CY22" s="25">
        <v>13682049.779999996</v>
      </c>
      <c r="CZ22" s="25">
        <v>13607948.509999998</v>
      </c>
      <c r="DA22" s="25">
        <v>13611499.359999998</v>
      </c>
      <c r="DB22" s="25">
        <v>13309916.960000001</v>
      </c>
      <c r="DC22" s="25">
        <v>11957369.629999999</v>
      </c>
      <c r="DD22" s="25">
        <v>13183340.990000004</v>
      </c>
      <c r="DE22" s="25">
        <v>11607530.550000003</v>
      </c>
      <c r="DF22" s="25">
        <v>11956291.060000002</v>
      </c>
      <c r="DG22" s="25">
        <v>10030692.65</v>
      </c>
      <c r="DH22" s="25">
        <v>9842401.7400000021</v>
      </c>
      <c r="DI22" s="25">
        <v>11310396.829999998</v>
      </c>
      <c r="DJ22" s="25">
        <v>11795084.99</v>
      </c>
      <c r="DK22" s="25">
        <v>11079494.93</v>
      </c>
      <c r="DL22" s="25">
        <v>14928797.66</v>
      </c>
      <c r="DM22" s="25">
        <v>15384485.599999998</v>
      </c>
      <c r="DN22" s="25">
        <v>14740402.929999989</v>
      </c>
      <c r="DO22" s="25">
        <v>13550995.91</v>
      </c>
      <c r="DP22" s="25">
        <v>15761282.209999992</v>
      </c>
      <c r="DQ22" s="25">
        <v>15104039.419999998</v>
      </c>
      <c r="DR22" s="25">
        <v>16770227.110000001</v>
      </c>
      <c r="DS22" s="25">
        <v>15886388.989999996</v>
      </c>
      <c r="DT22" s="25">
        <v>16495184.769999998</v>
      </c>
      <c r="DU22" s="25">
        <v>16378170.530000001</v>
      </c>
      <c r="DV22" s="25">
        <v>14407676</v>
      </c>
      <c r="DW22" s="25">
        <v>15964858.620000001</v>
      </c>
      <c r="DX22" s="25">
        <v>14346268.200000007</v>
      </c>
      <c r="DY22" s="25">
        <v>15384485.599999998</v>
      </c>
      <c r="DZ22" s="25">
        <v>16848019.990000002</v>
      </c>
      <c r="EA22" s="25">
        <v>16054776.9</v>
      </c>
      <c r="EB22" s="25">
        <v>16882282.259999998</v>
      </c>
      <c r="EC22" s="25">
        <v>16409300.41</v>
      </c>
      <c r="ED22" s="25">
        <v>16164091.929999996</v>
      </c>
      <c r="EE22" s="25">
        <v>15712587.050000001</v>
      </c>
      <c r="EF22" s="25">
        <v>17329847.670000046</v>
      </c>
      <c r="EG22" s="25">
        <v>18008085.470000066</v>
      </c>
      <c r="EH22" s="25">
        <v>16432857.655000038</v>
      </c>
      <c r="EI22" s="25">
        <v>19233788.645000037</v>
      </c>
      <c r="EJ22" s="25">
        <v>15381800.190000052</v>
      </c>
      <c r="EK22" s="22">
        <v>18427481.140000023</v>
      </c>
      <c r="EL22" s="25">
        <v>15592140.150000002</v>
      </c>
      <c r="EM22" s="25">
        <v>16843088.209999997</v>
      </c>
      <c r="EN22" s="25">
        <v>18189476.739999998</v>
      </c>
      <c r="EO22" s="25">
        <v>17702721.669999998</v>
      </c>
      <c r="EP22" s="25">
        <v>15230597.350000001</v>
      </c>
      <c r="EQ22" s="25">
        <v>17024566.699999999</v>
      </c>
      <c r="ER22" s="25">
        <v>19692920</v>
      </c>
      <c r="ES22" s="25">
        <v>16567197.389999997</v>
      </c>
      <c r="ET22" s="25">
        <v>17361917.27</v>
      </c>
      <c r="EU22" s="25"/>
      <c r="EV22" s="25"/>
      <c r="EW22" s="22"/>
    </row>
    <row r="23" spans="1:153">
      <c r="A23" s="19" t="s">
        <v>7</v>
      </c>
      <c r="B23" s="20" t="s">
        <v>61</v>
      </c>
      <c r="C23" s="19" t="s">
        <v>59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>
        <v>493572.8099999869</v>
      </c>
      <c r="W23" s="25">
        <v>-699331.17000000144</v>
      </c>
      <c r="X23" s="25">
        <v>-88815.220000004352</v>
      </c>
      <c r="Y23" s="25">
        <v>164381.09999999986</v>
      </c>
      <c r="Z23" s="25">
        <v>813372.5400000012</v>
      </c>
      <c r="AA23" s="25">
        <v>146662.93999999983</v>
      </c>
      <c r="AB23" s="25">
        <v>324245.72000000073</v>
      </c>
      <c r="AC23" s="25">
        <v>277835.3999999963</v>
      </c>
      <c r="AD23" s="25">
        <v>273867.43999999081</v>
      </c>
      <c r="AE23" s="25">
        <v>-115644.8900000006</v>
      </c>
      <c r="AF23" s="25">
        <v>303442.74000000017</v>
      </c>
      <c r="AG23" s="25">
        <v>279293.86999999726</v>
      </c>
      <c r="AH23" s="25">
        <v>289819.55999999651</v>
      </c>
      <c r="AI23" s="25">
        <v>393190.64999999013</v>
      </c>
      <c r="AJ23" s="25">
        <v>186929.50999999978</v>
      </c>
      <c r="AK23" s="25">
        <v>307478.32999999344</v>
      </c>
      <c r="AL23" s="25">
        <v>220804.93999999942</v>
      </c>
      <c r="AM23" s="25">
        <v>425575.95999999536</v>
      </c>
      <c r="AN23" s="25">
        <v>280639.21000000299</v>
      </c>
      <c r="AO23" s="25">
        <v>259035.51000000269</v>
      </c>
      <c r="AP23" s="25">
        <v>345158.39000000432</v>
      </c>
      <c r="AQ23" s="25">
        <v>182412.50000000079</v>
      </c>
      <c r="AR23" s="25">
        <v>260850.46000000369</v>
      </c>
      <c r="AS23" s="25">
        <v>321177.32000000513</v>
      </c>
      <c r="AT23" s="25">
        <v>259671.39000000327</v>
      </c>
      <c r="AU23" s="25">
        <v>121892.23999999987</v>
      </c>
      <c r="AV23" s="25">
        <v>227064.15000000221</v>
      </c>
      <c r="AW23" s="25">
        <v>308744.72000000195</v>
      </c>
      <c r="AX23" s="25">
        <v>116022.95999999979</v>
      </c>
      <c r="AY23" s="25">
        <v>246807.94000000344</v>
      </c>
      <c r="AZ23" s="25">
        <v>324767.44000000425</v>
      </c>
      <c r="BA23" s="25">
        <v>503704.23000000627</v>
      </c>
      <c r="BB23" s="25">
        <v>418231.56000000803</v>
      </c>
      <c r="BC23" s="25">
        <v>796410.05999999994</v>
      </c>
      <c r="BD23" s="25">
        <v>706068.01999999362</v>
      </c>
      <c r="BE23" s="25">
        <v>43166.066436668771</v>
      </c>
      <c r="BF23" s="25">
        <v>63318.730000001087</v>
      </c>
      <c r="BG23" s="25">
        <v>163068.16000000015</v>
      </c>
      <c r="BH23" s="25">
        <v>371938.95000000024</v>
      </c>
      <c r="BI23" s="25">
        <v>151474.63999999998</v>
      </c>
      <c r="BJ23" s="25">
        <v>198225.85999999981</v>
      </c>
      <c r="BK23" s="25">
        <v>416157.91</v>
      </c>
      <c r="BL23" s="25">
        <v>167948.11</v>
      </c>
      <c r="BM23" s="25">
        <v>118053.21</v>
      </c>
      <c r="BN23" s="25">
        <v>216258.31999999995</v>
      </c>
      <c r="BO23" s="25">
        <v>32816.489999999874</v>
      </c>
      <c r="BP23" s="25">
        <v>85300.510000000009</v>
      </c>
      <c r="BQ23" s="25">
        <v>149401.48999999993</v>
      </c>
      <c r="BR23" s="25">
        <v>87235.71</v>
      </c>
      <c r="BS23" s="25">
        <v>151141.25</v>
      </c>
      <c r="BT23" s="25">
        <v>92134.049999999974</v>
      </c>
      <c r="BU23" s="25">
        <v>257183.89000000004</v>
      </c>
      <c r="BV23" s="25">
        <v>101721.59999999996</v>
      </c>
      <c r="BW23" s="25">
        <v>130496.13999999998</v>
      </c>
      <c r="BX23" s="25">
        <v>15337.049999999996</v>
      </c>
      <c r="BY23" s="25">
        <v>105034.98000000001</v>
      </c>
      <c r="BZ23" s="25">
        <v>95622.48000000001</v>
      </c>
      <c r="CA23" s="25">
        <v>140967.46</v>
      </c>
      <c r="CB23" s="25">
        <v>92335.630000000019</v>
      </c>
      <c r="CC23" s="25">
        <v>103944.69</v>
      </c>
      <c r="CD23" s="25">
        <v>19815.479999999996</v>
      </c>
      <c r="CE23" s="25">
        <v>113474.53</v>
      </c>
      <c r="CF23" s="25">
        <v>100093.05</v>
      </c>
      <c r="CG23" s="25">
        <v>91597.33</v>
      </c>
      <c r="CH23" s="25">
        <v>19428.23</v>
      </c>
      <c r="CI23" s="25">
        <v>43317.89</v>
      </c>
      <c r="CJ23" s="25">
        <v>207560.42</v>
      </c>
      <c r="CK23" s="25">
        <v>112867</v>
      </c>
      <c r="CL23" s="25">
        <v>157992.36000000002</v>
      </c>
      <c r="CM23" s="25">
        <v>45475.360000000001</v>
      </c>
      <c r="CN23" s="25">
        <v>191044.84</v>
      </c>
      <c r="CO23" s="25">
        <v>166801.4</v>
      </c>
      <c r="CP23" s="25">
        <v>42753.49</v>
      </c>
      <c r="CQ23" s="25">
        <v>70974.200000000012</v>
      </c>
      <c r="CR23" s="25">
        <v>128058.65</v>
      </c>
      <c r="CS23" s="25">
        <v>66315.820000000007</v>
      </c>
      <c r="CT23" s="25">
        <v>117412.57</v>
      </c>
      <c r="CU23" s="25">
        <v>150509.91</v>
      </c>
      <c r="CV23" s="25">
        <v>178620.12</v>
      </c>
      <c r="CW23" s="25">
        <v>76799.430000000022</v>
      </c>
      <c r="CX23" s="25">
        <v>62362.790000000008</v>
      </c>
      <c r="CY23" s="25">
        <v>100261.45999999999</v>
      </c>
      <c r="CZ23" s="25">
        <v>146398.19999999998</v>
      </c>
      <c r="DA23" s="25">
        <v>101750.34000000003</v>
      </c>
      <c r="DB23" s="25">
        <v>86502.24</v>
      </c>
      <c r="DC23" s="25">
        <v>106865.75</v>
      </c>
      <c r="DD23" s="25">
        <v>161632.09000000003</v>
      </c>
      <c r="DE23" s="25">
        <v>53214.97</v>
      </c>
      <c r="DF23" s="25">
        <v>65240.35</v>
      </c>
      <c r="DG23" s="25">
        <v>98546.720000000263</v>
      </c>
      <c r="DH23" s="25">
        <v>76511.180000000008</v>
      </c>
      <c r="DI23" s="25">
        <v>78214.91</v>
      </c>
      <c r="DJ23" s="25">
        <v>121745.87</v>
      </c>
      <c r="DK23" s="25">
        <v>147333.48000000004</v>
      </c>
      <c r="DL23" s="25">
        <v>162925.46</v>
      </c>
      <c r="DM23" s="25">
        <v>330883.17999999953</v>
      </c>
      <c r="DN23" s="25">
        <v>289332.59000000003</v>
      </c>
      <c r="DO23" s="25">
        <v>159471.20000000001</v>
      </c>
      <c r="DP23" s="25">
        <v>113501.35</v>
      </c>
      <c r="DQ23" s="25">
        <v>132264</v>
      </c>
      <c r="DR23" s="25">
        <v>202257.85</v>
      </c>
      <c r="DS23" s="25">
        <v>168039.34999999998</v>
      </c>
      <c r="DT23" s="25">
        <v>119024.08999999998</v>
      </c>
      <c r="DU23" s="25">
        <v>158974.20000000001</v>
      </c>
      <c r="DV23" s="25">
        <v>72985.84</v>
      </c>
      <c r="DW23" s="25">
        <v>84025.32</v>
      </c>
      <c r="DX23" s="25">
        <v>48033.95</v>
      </c>
      <c r="DY23" s="25">
        <v>330883.17999999953</v>
      </c>
      <c r="DZ23" s="25">
        <v>64663.31</v>
      </c>
      <c r="EA23" s="25">
        <v>131725.49</v>
      </c>
      <c r="EB23" s="25">
        <v>103413.15</v>
      </c>
      <c r="EC23" s="25">
        <v>62605.599999999999</v>
      </c>
      <c r="ED23" s="25">
        <v>90123.63</v>
      </c>
      <c r="EE23" s="25">
        <v>112054.76000000001</v>
      </c>
      <c r="EF23" s="25">
        <v>144687.88</v>
      </c>
      <c r="EG23" s="25">
        <v>83844.63</v>
      </c>
      <c r="EH23" s="25">
        <v>186831.87799999997</v>
      </c>
      <c r="EI23" s="25">
        <v>97408.812000000005</v>
      </c>
      <c r="EJ23" s="25">
        <v>74407.3</v>
      </c>
      <c r="EK23" s="22">
        <v>233388.52000000002</v>
      </c>
      <c r="EL23" s="25">
        <v>93422.489999999991</v>
      </c>
      <c r="EM23" s="25">
        <v>84376</v>
      </c>
      <c r="EN23" s="25">
        <v>42221.46</v>
      </c>
      <c r="EO23" s="25">
        <v>217492.88</v>
      </c>
      <c r="EP23" s="25">
        <v>61680.88</v>
      </c>
      <c r="EQ23" s="25">
        <v>34013.85</v>
      </c>
      <c r="ER23" s="25">
        <v>182417.33000000002</v>
      </c>
      <c r="ES23" s="25">
        <v>283303.64999999997</v>
      </c>
      <c r="ET23" s="25">
        <v>189432.47000000003</v>
      </c>
      <c r="EU23" s="25"/>
      <c r="EV23" s="25"/>
      <c r="EW23" s="22"/>
    </row>
    <row r="24" spans="1:153">
      <c r="A24" s="19" t="s">
        <v>9</v>
      </c>
      <c r="B24" s="20" t="s">
        <v>62</v>
      </c>
      <c r="C24" s="19" t="s">
        <v>59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>
        <v>226340.16999999998</v>
      </c>
      <c r="W24" s="25">
        <v>584793.03000000014</v>
      </c>
      <c r="X24" s="25">
        <v>967900.42000000016</v>
      </c>
      <c r="Y24" s="25">
        <v>272695.78000000009</v>
      </c>
      <c r="Z24" s="25">
        <v>593597.13</v>
      </c>
      <c r="AA24" s="25">
        <v>518504.13000000006</v>
      </c>
      <c r="AB24" s="25">
        <v>592163.6100000001</v>
      </c>
      <c r="AC24" s="25">
        <v>485345.73999999993</v>
      </c>
      <c r="AD24" s="25">
        <v>193823.68999999997</v>
      </c>
      <c r="AE24" s="25">
        <v>558369.14</v>
      </c>
      <c r="AF24" s="25">
        <v>638233.75</v>
      </c>
      <c r="AG24" s="25">
        <v>327668.25</v>
      </c>
      <c r="AH24" s="25">
        <v>322744.78999999998</v>
      </c>
      <c r="AI24" s="25">
        <v>497703.46</v>
      </c>
      <c r="AJ24" s="25">
        <v>409553.22</v>
      </c>
      <c r="AK24" s="25">
        <v>491809.57</v>
      </c>
      <c r="AL24" s="25">
        <v>848719.73999999987</v>
      </c>
      <c r="AM24" s="25">
        <v>880931.64999999991</v>
      </c>
      <c r="AN24" s="25">
        <v>883209.81999999925</v>
      </c>
      <c r="AO24" s="25">
        <v>931336.50000000012</v>
      </c>
      <c r="AP24" s="25">
        <v>478237.24000000011</v>
      </c>
      <c r="AQ24" s="25">
        <v>849820.03</v>
      </c>
      <c r="AR24" s="25">
        <v>773295.71000000054</v>
      </c>
      <c r="AS24" s="25">
        <v>1208114.8800000001</v>
      </c>
      <c r="AT24" s="25">
        <v>1043113.9400000009</v>
      </c>
      <c r="AU24" s="25">
        <v>1083438.5900000008</v>
      </c>
      <c r="AV24" s="25">
        <v>1135386.870000001</v>
      </c>
      <c r="AW24" s="25">
        <v>1141134.8400000001</v>
      </c>
      <c r="AX24" s="25">
        <v>898755.95000000077</v>
      </c>
      <c r="AY24" s="25">
        <v>1777010.939999999</v>
      </c>
      <c r="AZ24" s="25">
        <v>2049517.6499999994</v>
      </c>
      <c r="BA24" s="25">
        <v>1515913.99</v>
      </c>
      <c r="BB24" s="25">
        <v>2039102.36</v>
      </c>
      <c r="BC24" s="25">
        <v>1504905.2100000002</v>
      </c>
      <c r="BD24" s="25">
        <v>1144825.8999999999</v>
      </c>
      <c r="BE24" s="25">
        <v>1243833.8135633371</v>
      </c>
      <c r="BF24" s="25">
        <v>1084408.5100000002</v>
      </c>
      <c r="BG24" s="25">
        <v>1528364.69</v>
      </c>
      <c r="BH24" s="25">
        <v>507920.00999999995</v>
      </c>
      <c r="BI24" s="25">
        <v>1879635.2300000002</v>
      </c>
      <c r="BJ24" s="25">
        <v>822518.48</v>
      </c>
      <c r="BK24" s="25">
        <v>989488.59000000032</v>
      </c>
      <c r="BL24" s="25">
        <v>2069670.8</v>
      </c>
      <c r="BM24" s="25">
        <v>2083881.87</v>
      </c>
      <c r="BN24" s="25">
        <v>2043771.0000000007</v>
      </c>
      <c r="BO24" s="25">
        <v>2146923.12</v>
      </c>
      <c r="BP24" s="25">
        <v>1759226.69</v>
      </c>
      <c r="BQ24" s="25">
        <v>2122133.48</v>
      </c>
      <c r="BR24" s="25">
        <v>1248600.4499999997</v>
      </c>
      <c r="BS24" s="25">
        <v>1926501.16</v>
      </c>
      <c r="BT24" s="25">
        <v>2648920.3000000003</v>
      </c>
      <c r="BU24" s="25">
        <v>1867593.3300000005</v>
      </c>
      <c r="BV24" s="25">
        <v>1708922.44</v>
      </c>
      <c r="BW24" s="25">
        <v>1830471.96</v>
      </c>
      <c r="BX24" s="25">
        <v>1235391.51</v>
      </c>
      <c r="BY24" s="25">
        <v>3753895.4599999986</v>
      </c>
      <c r="BZ24" s="25">
        <v>2426904.4699999997</v>
      </c>
      <c r="CA24" s="25">
        <v>2823539.4000000004</v>
      </c>
      <c r="CB24" s="25">
        <v>2635910.48</v>
      </c>
      <c r="CC24" s="25">
        <v>3022509.6699999995</v>
      </c>
      <c r="CD24" s="25">
        <v>3129883.3300000005</v>
      </c>
      <c r="CE24" s="25">
        <v>2869039.8999999994</v>
      </c>
      <c r="CF24" s="25">
        <v>2743878.57</v>
      </c>
      <c r="CG24" s="25">
        <v>3778934.129999999</v>
      </c>
      <c r="CH24" s="25">
        <v>3338480.8400000008</v>
      </c>
      <c r="CI24" s="25">
        <v>3215243.4600000004</v>
      </c>
      <c r="CJ24" s="25">
        <v>3005292.5100000016</v>
      </c>
      <c r="CK24" s="25">
        <v>2074527</v>
      </c>
      <c r="CL24" s="25">
        <v>3373911.25</v>
      </c>
      <c r="CM24" s="25">
        <v>4165998.4100000011</v>
      </c>
      <c r="CN24" s="25">
        <v>2201745.4300000002</v>
      </c>
      <c r="CO24" s="25">
        <v>2609919.8200000008</v>
      </c>
      <c r="CP24" s="25">
        <v>2508112.5200000005</v>
      </c>
      <c r="CQ24" s="25">
        <v>2759045.5</v>
      </c>
      <c r="CR24" s="25">
        <v>2339451.6</v>
      </c>
      <c r="CS24" s="25">
        <v>2327149.7100000004</v>
      </c>
      <c r="CT24" s="25">
        <v>2785876.46</v>
      </c>
      <c r="CU24" s="25">
        <v>2544889.12</v>
      </c>
      <c r="CV24" s="25">
        <v>3128687.42</v>
      </c>
      <c r="CW24" s="25">
        <v>3065400.02</v>
      </c>
      <c r="CX24" s="25">
        <v>2764462.58</v>
      </c>
      <c r="CY24" s="25">
        <v>2308974.13</v>
      </c>
      <c r="CZ24" s="25">
        <v>2666589.84</v>
      </c>
      <c r="DA24" s="25">
        <v>3371149.4299999997</v>
      </c>
      <c r="DB24" s="25">
        <v>3542022.39</v>
      </c>
      <c r="DC24" s="25">
        <v>2451684.96</v>
      </c>
      <c r="DD24" s="25">
        <v>2415385.8599999989</v>
      </c>
      <c r="DE24" s="25">
        <v>3465511.1500000004</v>
      </c>
      <c r="DF24" s="25">
        <v>3705429.8600000008</v>
      </c>
      <c r="DG24" s="25">
        <v>2043561.0000000002</v>
      </c>
      <c r="DH24" s="25">
        <v>3280685.5999999996</v>
      </c>
      <c r="DI24" s="25">
        <v>3039086.3800000004</v>
      </c>
      <c r="DJ24" s="25">
        <v>2968646.5500000003</v>
      </c>
      <c r="DK24" s="25">
        <v>3240684.9699999997</v>
      </c>
      <c r="DL24" s="25">
        <v>2795868.02</v>
      </c>
      <c r="DM24" s="25">
        <v>3799266.9099999997</v>
      </c>
      <c r="DN24" s="25">
        <v>3678751.25</v>
      </c>
      <c r="DO24" s="25">
        <v>4088112.76</v>
      </c>
      <c r="DP24" s="25">
        <v>3950346.2600000002</v>
      </c>
      <c r="DQ24" s="25">
        <v>3758870.6399999997</v>
      </c>
      <c r="DR24" s="25">
        <v>4596655.28</v>
      </c>
      <c r="DS24" s="25">
        <v>4947402.87</v>
      </c>
      <c r="DT24" s="25">
        <v>3441910.6700000241</v>
      </c>
      <c r="DU24" s="25">
        <v>4171221.4700000146</v>
      </c>
      <c r="DV24" s="25">
        <v>4523295.6200000094</v>
      </c>
      <c r="DW24" s="25">
        <v>4726145.2900000103</v>
      </c>
      <c r="DX24" s="25">
        <v>4012441.6900000069</v>
      </c>
      <c r="DY24" s="25">
        <v>3799266.9099999997</v>
      </c>
      <c r="DZ24" s="25">
        <v>3921904.2300000256</v>
      </c>
      <c r="EA24" s="25">
        <v>4551816.7100000121</v>
      </c>
      <c r="EB24" s="25">
        <v>3872984.0500000082</v>
      </c>
      <c r="EC24" s="25">
        <v>4393667.9509999985</v>
      </c>
      <c r="ED24" s="25">
        <v>3654940.9259999958</v>
      </c>
      <c r="EE24" s="25">
        <v>3568794.7500000112</v>
      </c>
      <c r="EF24" s="25">
        <v>5435858.9473120077</v>
      </c>
      <c r="EG24" s="25">
        <v>3678812.2300000088</v>
      </c>
      <c r="EH24" s="25">
        <v>4444969.8140000058</v>
      </c>
      <c r="EI24" s="25">
        <v>3766584.0260000033</v>
      </c>
      <c r="EJ24" s="25">
        <v>4229324.5699999901</v>
      </c>
      <c r="EK24" s="22">
        <v>4274206.0200000014</v>
      </c>
      <c r="EL24" s="25">
        <v>4619255.07</v>
      </c>
      <c r="EM24" s="25">
        <v>2866428.1799999997</v>
      </c>
      <c r="EN24" s="25">
        <v>3094323.2699999991</v>
      </c>
      <c r="EO24" s="25">
        <v>3330653.02</v>
      </c>
      <c r="EP24" s="25">
        <v>3463212.3700000006</v>
      </c>
      <c r="EQ24" s="25">
        <v>3328963.33</v>
      </c>
      <c r="ER24" s="25">
        <v>3337924.42</v>
      </c>
      <c r="ES24" s="25">
        <v>3931178.64</v>
      </c>
      <c r="ET24" s="25">
        <v>3452965.8699999996</v>
      </c>
      <c r="EU24" s="25"/>
      <c r="EV24" s="25"/>
      <c r="EW24" s="22"/>
    </row>
    <row r="25" spans="1:153" ht="14.25">
      <c r="A25" s="19" t="s">
        <v>11</v>
      </c>
      <c r="B25" s="20" t="s">
        <v>63</v>
      </c>
      <c r="C25" s="19" t="s">
        <v>59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>
        <v>16843.699999999357</v>
      </c>
      <c r="W25" s="25">
        <v>468796.97000000038</v>
      </c>
      <c r="X25" s="25">
        <v>-249879.05</v>
      </c>
      <c r="Y25" s="25">
        <v>27054.549999999985</v>
      </c>
      <c r="Z25" s="25">
        <v>30396.129999999921</v>
      </c>
      <c r="AA25" s="25">
        <v>-341445.70999999996</v>
      </c>
      <c r="AB25" s="25">
        <v>-334590.42</v>
      </c>
      <c r="AC25" s="25">
        <v>288434.57</v>
      </c>
      <c r="AD25" s="25">
        <v>111218.8</v>
      </c>
      <c r="AE25" s="25">
        <v>92204.9</v>
      </c>
      <c r="AF25" s="25">
        <v>88868.28</v>
      </c>
      <c r="AG25" s="25">
        <v>89317.6</v>
      </c>
      <c r="AH25" s="25">
        <v>537615</v>
      </c>
      <c r="AI25" s="25">
        <v>376262.5</v>
      </c>
      <c r="AJ25" s="25">
        <v>255948.61</v>
      </c>
      <c r="AK25" s="25">
        <v>347545.42</v>
      </c>
      <c r="AL25" s="25">
        <v>545874.46</v>
      </c>
      <c r="AM25" s="25">
        <v>269581.48</v>
      </c>
      <c r="AN25" s="25">
        <v>323746.21000000002</v>
      </c>
      <c r="AO25" s="25">
        <v>301339.05</v>
      </c>
      <c r="AP25" s="25">
        <v>254713.01</v>
      </c>
      <c r="AQ25" s="25">
        <v>344898.26</v>
      </c>
      <c r="AR25" s="25">
        <v>197714.51</v>
      </c>
      <c r="AS25" s="25">
        <v>132362.94999999995</v>
      </c>
      <c r="AT25" s="25">
        <v>447631.35999999999</v>
      </c>
      <c r="AU25" s="25">
        <v>351887.83999999979</v>
      </c>
      <c r="AV25" s="25">
        <v>291592.20000000083</v>
      </c>
      <c r="AW25" s="25">
        <v>479520.28000000067</v>
      </c>
      <c r="AX25" s="25">
        <v>228259.13000000088</v>
      </c>
      <c r="AY25" s="25">
        <v>379020.12999999791</v>
      </c>
      <c r="AZ25" s="25">
        <v>728715.31999999552</v>
      </c>
      <c r="BA25" s="25">
        <v>371970.73999999691</v>
      </c>
      <c r="BB25" s="25">
        <v>379822.04</v>
      </c>
      <c r="BC25" s="25">
        <v>483377.61999999994</v>
      </c>
      <c r="BD25" s="25">
        <v>715111.78</v>
      </c>
      <c r="BE25" s="25">
        <v>544029.27</v>
      </c>
      <c r="BF25" s="25">
        <v>290062.89999999997</v>
      </c>
      <c r="BG25" s="25">
        <v>72697.820000000036</v>
      </c>
      <c r="BH25" s="25">
        <v>397982.91</v>
      </c>
      <c r="BI25" s="25">
        <v>351331.74999999994</v>
      </c>
      <c r="BJ25" s="25">
        <v>38402.04</v>
      </c>
      <c r="BK25" s="25">
        <v>-80676.72</v>
      </c>
      <c r="BL25" s="25">
        <v>-61416.320000000007</v>
      </c>
      <c r="BM25" s="25">
        <v>332164.92</v>
      </c>
      <c r="BN25" s="25">
        <v>328768.92999999982</v>
      </c>
      <c r="BO25" s="25">
        <v>968689.16000000015</v>
      </c>
      <c r="BP25" s="25">
        <v>-102498.16999999987</v>
      </c>
      <c r="BQ25" s="25">
        <v>1670294.3199999998</v>
      </c>
      <c r="BR25" s="25">
        <v>48798.800000000017</v>
      </c>
      <c r="BS25" s="25">
        <v>338033.52999999991</v>
      </c>
      <c r="BT25" s="25">
        <v>-448684.41000000003</v>
      </c>
      <c r="BU25" s="25">
        <v>117633.53</v>
      </c>
      <c r="BV25" s="25">
        <v>54173.869999999704</v>
      </c>
      <c r="BW25" s="25">
        <v>-637935.79</v>
      </c>
      <c r="BX25" s="25">
        <v>1257074.5699999998</v>
      </c>
      <c r="BY25" s="25">
        <v>-725547.01</v>
      </c>
      <c r="BZ25" s="25">
        <v>838085.99999999988</v>
      </c>
      <c r="CA25" s="25">
        <v>-1210940.8700000001</v>
      </c>
      <c r="CB25" s="25">
        <v>324221.99</v>
      </c>
      <c r="CC25" s="25">
        <v>214670.62999999998</v>
      </c>
      <c r="CD25" s="25">
        <v>391652.57000000007</v>
      </c>
      <c r="CE25" s="25">
        <v>597861.69000000006</v>
      </c>
      <c r="CF25" s="25">
        <v>285632.43999999994</v>
      </c>
      <c r="CG25" s="25">
        <v>233532.56000000006</v>
      </c>
      <c r="CH25" s="25">
        <v>477815.46000000008</v>
      </c>
      <c r="CI25" s="25">
        <v>334724.75999999995</v>
      </c>
      <c r="CJ25" s="25">
        <v>320824.98000000004</v>
      </c>
      <c r="CK25" s="25">
        <v>404306</v>
      </c>
      <c r="CL25" s="25">
        <v>293684.53000000003</v>
      </c>
      <c r="CM25" s="25">
        <v>453290.94</v>
      </c>
      <c r="CN25" s="25">
        <v>-292925.44999999995</v>
      </c>
      <c r="CO25" s="25">
        <v>274964.14</v>
      </c>
      <c r="CP25" s="25">
        <v>587296.32000000007</v>
      </c>
      <c r="CQ25" s="25">
        <v>300965.84999999998</v>
      </c>
      <c r="CR25" s="25">
        <v>500782.8299999999</v>
      </c>
      <c r="CS25" s="25">
        <v>279625.26000000007</v>
      </c>
      <c r="CT25" s="25">
        <v>362902.62999999995</v>
      </c>
      <c r="CU25" s="25">
        <v>531647.07999999996</v>
      </c>
      <c r="CV25" s="25">
        <v>438720.76</v>
      </c>
      <c r="CW25" s="25">
        <v>654928.59999999986</v>
      </c>
      <c r="CX25" s="25">
        <v>296223.12</v>
      </c>
      <c r="CY25" s="25">
        <v>328076.38</v>
      </c>
      <c r="CZ25" s="25">
        <v>362824.68999999994</v>
      </c>
      <c r="DA25" s="25">
        <v>759941.7699999999</v>
      </c>
      <c r="DB25" s="25">
        <v>459444.14999999997</v>
      </c>
      <c r="DC25" s="25">
        <v>508637.45000000007</v>
      </c>
      <c r="DD25" s="25">
        <v>284408.92</v>
      </c>
      <c r="DE25" s="25">
        <v>270173.13</v>
      </c>
      <c r="DF25" s="25">
        <v>264636.37</v>
      </c>
      <c r="DG25" s="25">
        <v>216251.69999999995</v>
      </c>
      <c r="DH25" s="25">
        <v>256057.75999999995</v>
      </c>
      <c r="DI25" s="25">
        <v>199623.61000000002</v>
      </c>
      <c r="DJ25" s="25">
        <v>246404.02999999997</v>
      </c>
      <c r="DK25" s="25">
        <v>240120.24</v>
      </c>
      <c r="DL25" s="25">
        <v>238423.70000000004</v>
      </c>
      <c r="DM25" s="25">
        <v>357037.17999999988</v>
      </c>
      <c r="DN25" s="25">
        <v>320364.98</v>
      </c>
      <c r="DO25" s="25">
        <v>283890.63</v>
      </c>
      <c r="DP25" s="25">
        <v>323276.40000000002</v>
      </c>
      <c r="DQ25" s="25">
        <v>339252.21000000008</v>
      </c>
      <c r="DR25" s="25">
        <v>355333.69000000006</v>
      </c>
      <c r="DS25" s="25">
        <v>262385.51</v>
      </c>
      <c r="DT25" s="25">
        <v>328179.38</v>
      </c>
      <c r="DU25" s="25">
        <v>408243.79000000004</v>
      </c>
      <c r="DV25" s="25">
        <v>414352.52</v>
      </c>
      <c r="DW25" s="25">
        <v>404084.7</v>
      </c>
      <c r="DX25" s="25">
        <v>346508.19</v>
      </c>
      <c r="DY25" s="25">
        <v>357037.17999999988</v>
      </c>
      <c r="DZ25" s="25">
        <v>336762.09</v>
      </c>
      <c r="EA25" s="25">
        <v>329198.14000000007</v>
      </c>
      <c r="EB25" s="25">
        <v>309558.86000000004</v>
      </c>
      <c r="EC25" s="25">
        <v>251858.74</v>
      </c>
      <c r="ED25" s="25">
        <v>255791.56</v>
      </c>
      <c r="EE25" s="25">
        <v>284336.01</v>
      </c>
      <c r="EF25" s="25">
        <v>579420.50999999885</v>
      </c>
      <c r="EG25" s="25">
        <v>158497.37000000011</v>
      </c>
      <c r="EH25" s="25">
        <v>326187.6700000001</v>
      </c>
      <c r="EI25" s="25">
        <v>249333.46</v>
      </c>
      <c r="EJ25" s="25">
        <v>308951.52999999997</v>
      </c>
      <c r="EK25" s="22">
        <v>333860.95000000007</v>
      </c>
      <c r="EL25" s="25">
        <v>416854.73</v>
      </c>
      <c r="EM25" s="25">
        <v>476049.89000000007</v>
      </c>
      <c r="EN25" s="25">
        <v>414288.32</v>
      </c>
      <c r="EO25" s="25">
        <v>412242.97</v>
      </c>
      <c r="EP25" s="25">
        <v>291078.88</v>
      </c>
      <c r="EQ25" s="25">
        <v>249966.07999999999</v>
      </c>
      <c r="ER25" s="25">
        <v>289401.63</v>
      </c>
      <c r="ES25" s="25">
        <v>463250.29999999993</v>
      </c>
      <c r="ET25" s="25">
        <v>278353.15999999997</v>
      </c>
      <c r="EU25" s="25"/>
      <c r="EV25" s="25"/>
      <c r="EW25" s="22"/>
    </row>
    <row r="26" spans="1:153" ht="10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N26" s="34"/>
      <c r="BO26" s="34"/>
    </row>
    <row r="27" spans="1:153">
      <c r="A27" s="86" t="s">
        <v>64</v>
      </c>
      <c r="B27" s="86"/>
      <c r="C27" s="86"/>
      <c r="BB27" s="33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R27" s="35"/>
    </row>
    <row r="28" spans="1:153" ht="14.25">
      <c r="A28" s="83" t="s">
        <v>65</v>
      </c>
      <c r="B28" s="83"/>
      <c r="C28" s="83"/>
      <c r="BB28" s="33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R28" s="35"/>
    </row>
    <row r="29" spans="1:153" ht="14.25">
      <c r="A29" s="83" t="s">
        <v>66</v>
      </c>
      <c r="B29" s="83"/>
      <c r="C29" s="15"/>
      <c r="BB29" s="33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153"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40" spans="130:146"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</row>
    <row r="41" spans="130:146"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</row>
    <row r="42" spans="130:146"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</row>
    <row r="43" spans="130:146"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</row>
    <row r="44" spans="130:146"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</row>
  </sheetData>
  <mergeCells count="5">
    <mergeCell ref="A28:C28"/>
    <mergeCell ref="B2:C2"/>
    <mergeCell ref="A1:C1"/>
    <mergeCell ref="A27:C27"/>
    <mergeCell ref="A29:B29"/>
  </mergeCells>
  <conditionalFormatting sqref="AD22:DA25">
    <cfRule type="duplicateValues" dxfId="85" priority="11"/>
  </conditionalFormatting>
  <conditionalFormatting sqref="BR22:CV22">
    <cfRule type="duplicateValues" dxfId="84" priority="12"/>
  </conditionalFormatting>
  <conditionalFormatting sqref="CH22:CT22">
    <cfRule type="duplicateValues" dxfId="83" priority="13"/>
  </conditionalFormatting>
  <conditionalFormatting sqref="DB22:DD22 DF22 DN22:DP22 DR22">
    <cfRule type="duplicateValues" dxfId="82" priority="10"/>
  </conditionalFormatting>
  <conditionalFormatting sqref="DB22:DD22 DF22:DH22 DN22:DP22 DR22:DT22">
    <cfRule type="duplicateValues" dxfId="81" priority="9"/>
  </conditionalFormatting>
  <conditionalFormatting sqref="DB22:DD25 DF22:DK25 DM22:DP25 DR22:DT25 DV22:DX25">
    <cfRule type="duplicateValues" dxfId="80" priority="19"/>
  </conditionalFormatting>
  <conditionalFormatting sqref="DE22 DQ22">
    <cfRule type="duplicateValues" dxfId="79" priority="6"/>
    <cfRule type="duplicateValues" dxfId="78" priority="7"/>
  </conditionalFormatting>
  <conditionalFormatting sqref="DE22:DE25 DQ22:DQ25">
    <cfRule type="duplicateValues" dxfId="77" priority="5"/>
  </conditionalFormatting>
  <conditionalFormatting sqref="DL22:DL25">
    <cfRule type="duplicateValues" dxfId="76" priority="4"/>
  </conditionalFormatting>
  <conditionalFormatting sqref="EK22">
    <cfRule type="duplicateValues" dxfId="75" priority="2"/>
  </conditionalFormatting>
  <conditionalFormatting sqref="EW22">
    <cfRule type="duplicateValues" dxfId="74" priority="1"/>
  </conditionalFormatting>
  <hyperlinks>
    <hyperlink ref="A1:B1" location="ÍNDICE!A1" display="ÍNDICE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2060"/>
  </sheetPr>
  <dimension ref="A1:FJ37"/>
  <sheetViews>
    <sheetView zoomScale="110" zoomScaleNormal="110" workbookViewId="0">
      <pane xSplit="3" ySplit="4" topLeftCell="FB5" activePane="bottomRight" state="frozen"/>
      <selection pane="topRight" activeCell="D1" sqref="D1"/>
      <selection pane="bottomLeft" activeCell="A6" sqref="A6"/>
      <selection pane="bottomRight" activeCell="FA1" sqref="FA1:FE1048576"/>
    </sheetView>
  </sheetViews>
  <sheetFormatPr baseColWidth="10" defaultColWidth="12.7109375" defaultRowHeight="12.75"/>
  <cols>
    <col min="1" max="1" width="2.7109375" style="14" customWidth="1"/>
    <col min="2" max="2" width="29.85546875" style="15" customWidth="1"/>
    <col min="3" max="3" width="15.7109375" style="14" bestFit="1" customWidth="1"/>
    <col min="4" max="34" width="12.7109375" style="14"/>
    <col min="35" max="157" width="12.7109375" style="15"/>
    <col min="158" max="160" width="12.7109375" style="15" customWidth="1"/>
    <col min="161" max="16384" width="12.7109375" style="15"/>
  </cols>
  <sheetData>
    <row r="1" spans="1:166" ht="16.5">
      <c r="A1" s="85" t="s">
        <v>0</v>
      </c>
      <c r="B1" s="85"/>
      <c r="C1" s="85"/>
    </row>
    <row r="2" spans="1:166">
      <c r="A2" s="84" t="s">
        <v>67</v>
      </c>
      <c r="B2" s="84"/>
      <c r="C2" s="84"/>
    </row>
    <row r="4" spans="1:166">
      <c r="A4" s="1" t="s">
        <v>32</v>
      </c>
      <c r="B4" s="17" t="s">
        <v>33</v>
      </c>
      <c r="C4" s="1" t="s">
        <v>34</v>
      </c>
      <c r="D4" s="18">
        <v>40330</v>
      </c>
      <c r="E4" s="18">
        <v>40360</v>
      </c>
      <c r="F4" s="18">
        <v>40391</v>
      </c>
      <c r="G4" s="18">
        <v>40422</v>
      </c>
      <c r="H4" s="18">
        <v>40452</v>
      </c>
      <c r="I4" s="18">
        <v>40483</v>
      </c>
      <c r="J4" s="18">
        <v>40513</v>
      </c>
      <c r="K4" s="18">
        <v>40544</v>
      </c>
      <c r="L4" s="18">
        <v>40575</v>
      </c>
      <c r="M4" s="18">
        <v>40603</v>
      </c>
      <c r="N4" s="18">
        <v>40634</v>
      </c>
      <c r="O4" s="18">
        <v>40664</v>
      </c>
      <c r="P4" s="18">
        <v>40695</v>
      </c>
      <c r="Q4" s="18">
        <v>40725</v>
      </c>
      <c r="R4" s="18">
        <v>40756</v>
      </c>
      <c r="S4" s="18">
        <v>40787</v>
      </c>
      <c r="T4" s="18">
        <v>40817</v>
      </c>
      <c r="U4" s="18">
        <v>40848</v>
      </c>
      <c r="V4" s="18">
        <v>40878</v>
      </c>
      <c r="W4" s="18">
        <v>40909</v>
      </c>
      <c r="X4" s="18">
        <v>40940</v>
      </c>
      <c r="Y4" s="18">
        <v>40969</v>
      </c>
      <c r="Z4" s="18">
        <v>41000</v>
      </c>
      <c r="AA4" s="18">
        <v>41030</v>
      </c>
      <c r="AB4" s="18">
        <v>41061</v>
      </c>
      <c r="AC4" s="18">
        <v>41091</v>
      </c>
      <c r="AD4" s="18">
        <v>41122</v>
      </c>
      <c r="AE4" s="18">
        <v>41153</v>
      </c>
      <c r="AF4" s="18">
        <v>41183</v>
      </c>
      <c r="AG4" s="18">
        <v>41214</v>
      </c>
      <c r="AH4" s="18">
        <v>41244</v>
      </c>
      <c r="AI4" s="18">
        <v>41275</v>
      </c>
      <c r="AJ4" s="18">
        <v>41306</v>
      </c>
      <c r="AK4" s="18">
        <v>41334</v>
      </c>
      <c r="AL4" s="18">
        <v>41365</v>
      </c>
      <c r="AM4" s="18">
        <v>41395</v>
      </c>
      <c r="AN4" s="18">
        <v>41426</v>
      </c>
      <c r="AO4" s="18">
        <v>41456</v>
      </c>
      <c r="AP4" s="18">
        <v>41487</v>
      </c>
      <c r="AQ4" s="18">
        <v>41518</v>
      </c>
      <c r="AR4" s="18">
        <v>41548</v>
      </c>
      <c r="AS4" s="18">
        <v>41579</v>
      </c>
      <c r="AT4" s="18">
        <v>41609</v>
      </c>
      <c r="AU4" s="18">
        <v>41640</v>
      </c>
      <c r="AV4" s="18">
        <v>41671</v>
      </c>
      <c r="AW4" s="18">
        <v>41699</v>
      </c>
      <c r="AX4" s="18">
        <v>41730</v>
      </c>
      <c r="AY4" s="18">
        <v>41760</v>
      </c>
      <c r="AZ4" s="18">
        <v>41791</v>
      </c>
      <c r="BA4" s="18">
        <v>41821</v>
      </c>
      <c r="BB4" s="18">
        <v>41852</v>
      </c>
      <c r="BC4" s="18">
        <v>41883</v>
      </c>
      <c r="BD4" s="18">
        <v>41913</v>
      </c>
      <c r="BE4" s="18">
        <v>41944</v>
      </c>
      <c r="BF4" s="18">
        <v>41974</v>
      </c>
      <c r="BG4" s="18">
        <v>42005</v>
      </c>
      <c r="BH4" s="18">
        <v>42036</v>
      </c>
      <c r="BI4" s="18">
        <v>42064</v>
      </c>
      <c r="BJ4" s="18">
        <v>42095</v>
      </c>
      <c r="BK4" s="18">
        <v>42125</v>
      </c>
      <c r="BL4" s="18">
        <v>42156</v>
      </c>
      <c r="BM4" s="18">
        <v>42186</v>
      </c>
      <c r="BN4" s="18">
        <v>42217</v>
      </c>
      <c r="BO4" s="18">
        <v>42248</v>
      </c>
      <c r="BP4" s="18">
        <v>42278</v>
      </c>
      <c r="BQ4" s="18">
        <v>42309</v>
      </c>
      <c r="BR4" s="18">
        <v>42339</v>
      </c>
      <c r="BS4" s="18">
        <v>42370</v>
      </c>
      <c r="BT4" s="18">
        <v>42401</v>
      </c>
      <c r="BU4" s="18">
        <v>42430</v>
      </c>
      <c r="BV4" s="18">
        <v>42461</v>
      </c>
      <c r="BW4" s="18">
        <v>42491</v>
      </c>
      <c r="BX4" s="18">
        <v>42522</v>
      </c>
      <c r="BY4" s="18">
        <v>42552</v>
      </c>
      <c r="BZ4" s="18">
        <v>42583</v>
      </c>
      <c r="CA4" s="18">
        <v>42614</v>
      </c>
      <c r="CB4" s="18">
        <v>42644</v>
      </c>
      <c r="CC4" s="18">
        <v>42675</v>
      </c>
      <c r="CD4" s="18">
        <v>42705</v>
      </c>
      <c r="CE4" s="18">
        <v>42736</v>
      </c>
      <c r="CF4" s="18">
        <v>42767</v>
      </c>
      <c r="CG4" s="18">
        <v>42795</v>
      </c>
      <c r="CH4" s="18">
        <v>42826</v>
      </c>
      <c r="CI4" s="18">
        <v>42856</v>
      </c>
      <c r="CJ4" s="18">
        <v>42887</v>
      </c>
      <c r="CK4" s="18">
        <v>42917</v>
      </c>
      <c r="CL4" s="18">
        <v>42948</v>
      </c>
      <c r="CM4" s="18">
        <v>42979</v>
      </c>
      <c r="CN4" s="18">
        <v>43009</v>
      </c>
      <c r="CO4" s="18">
        <v>43040</v>
      </c>
      <c r="CP4" s="18">
        <v>43070</v>
      </c>
      <c r="CQ4" s="18">
        <v>43101</v>
      </c>
      <c r="CR4" s="18">
        <v>43132</v>
      </c>
      <c r="CS4" s="18">
        <v>43160</v>
      </c>
      <c r="CT4" s="18">
        <v>43191</v>
      </c>
      <c r="CU4" s="18">
        <v>43221</v>
      </c>
      <c r="CV4" s="18">
        <v>43252</v>
      </c>
      <c r="CW4" s="18">
        <v>43282</v>
      </c>
      <c r="CX4" s="18">
        <v>43313</v>
      </c>
      <c r="CY4" s="18">
        <v>43344</v>
      </c>
      <c r="CZ4" s="18">
        <v>43374</v>
      </c>
      <c r="DA4" s="18">
        <v>43405</v>
      </c>
      <c r="DB4" s="18">
        <v>43435</v>
      </c>
      <c r="DC4" s="18">
        <v>43466</v>
      </c>
      <c r="DD4" s="18">
        <v>43497</v>
      </c>
      <c r="DE4" s="18">
        <v>43525</v>
      </c>
      <c r="DF4" s="18">
        <v>43556</v>
      </c>
      <c r="DG4" s="18">
        <v>43586</v>
      </c>
      <c r="DH4" s="18">
        <v>43617</v>
      </c>
      <c r="DI4" s="18">
        <v>43647</v>
      </c>
      <c r="DJ4" s="18">
        <v>43678</v>
      </c>
      <c r="DK4" s="18">
        <v>43709</v>
      </c>
      <c r="DL4" s="18">
        <v>43739</v>
      </c>
      <c r="DM4" s="18">
        <v>43770</v>
      </c>
      <c r="DN4" s="18">
        <v>43800</v>
      </c>
      <c r="DO4" s="18">
        <v>43831</v>
      </c>
      <c r="DP4" s="18">
        <v>43862</v>
      </c>
      <c r="DQ4" s="18">
        <v>43891</v>
      </c>
      <c r="DR4" s="18">
        <v>43922</v>
      </c>
      <c r="DS4" s="18">
        <v>43952</v>
      </c>
      <c r="DT4" s="18">
        <v>43983</v>
      </c>
      <c r="DU4" s="18">
        <v>44013</v>
      </c>
      <c r="DV4" s="18">
        <v>44044</v>
      </c>
      <c r="DW4" s="18">
        <v>44075</v>
      </c>
      <c r="DX4" s="18">
        <v>44105</v>
      </c>
      <c r="DY4" s="18">
        <v>44136</v>
      </c>
      <c r="DZ4" s="18">
        <v>44166</v>
      </c>
      <c r="EA4" s="18">
        <v>44197</v>
      </c>
      <c r="EB4" s="18">
        <v>44228</v>
      </c>
      <c r="EC4" s="18">
        <v>44256</v>
      </c>
      <c r="ED4" s="18">
        <v>44287</v>
      </c>
      <c r="EE4" s="18">
        <v>44317</v>
      </c>
      <c r="EF4" s="18">
        <v>44348</v>
      </c>
      <c r="EG4" s="18">
        <v>44378</v>
      </c>
      <c r="EH4" s="18">
        <v>44409</v>
      </c>
      <c r="EI4" s="18">
        <v>44440</v>
      </c>
      <c r="EJ4" s="18">
        <v>44470</v>
      </c>
      <c r="EK4" s="18">
        <v>44501</v>
      </c>
      <c r="EL4" s="18">
        <v>44531</v>
      </c>
      <c r="EM4" s="18">
        <v>44562</v>
      </c>
      <c r="EN4" s="18">
        <v>44593</v>
      </c>
      <c r="EO4" s="18">
        <v>44621</v>
      </c>
      <c r="EP4" s="18">
        <v>44652</v>
      </c>
      <c r="EQ4" s="18">
        <v>44682</v>
      </c>
      <c r="ER4" s="18">
        <v>44713</v>
      </c>
      <c r="ES4" s="18">
        <v>44743</v>
      </c>
      <c r="ET4" s="18">
        <v>44774</v>
      </c>
      <c r="EU4" s="18">
        <v>44805</v>
      </c>
      <c r="EV4" s="18">
        <v>44835</v>
      </c>
      <c r="EW4" s="18">
        <v>44866</v>
      </c>
      <c r="EX4" s="18">
        <v>44896</v>
      </c>
      <c r="EY4" s="18">
        <v>44927</v>
      </c>
      <c r="EZ4" s="18">
        <v>44958</v>
      </c>
      <c r="FA4" s="18">
        <v>44986</v>
      </c>
      <c r="FB4" s="18">
        <v>45017</v>
      </c>
      <c r="FC4" s="18">
        <v>45047</v>
      </c>
      <c r="FD4" s="18">
        <v>45078</v>
      </c>
      <c r="FE4" s="18">
        <v>45108</v>
      </c>
      <c r="FF4" s="18">
        <v>45139</v>
      </c>
      <c r="FG4" s="18">
        <v>45170</v>
      </c>
      <c r="FH4" s="18">
        <v>45200</v>
      </c>
      <c r="FI4" s="18">
        <v>45231</v>
      </c>
      <c r="FJ4" s="18">
        <v>45261</v>
      </c>
    </row>
    <row r="5" spans="1:166">
      <c r="A5" s="19" t="s">
        <v>5</v>
      </c>
      <c r="B5" s="20" t="s">
        <v>68</v>
      </c>
      <c r="C5" s="19" t="s">
        <v>39</v>
      </c>
      <c r="D5" s="21">
        <v>18</v>
      </c>
      <c r="E5" s="21">
        <v>33</v>
      </c>
      <c r="F5" s="21">
        <v>46</v>
      </c>
      <c r="G5" s="21">
        <v>63</v>
      </c>
      <c r="H5" s="21">
        <v>71</v>
      </c>
      <c r="I5" s="21">
        <v>66</v>
      </c>
      <c r="J5" s="21">
        <v>74</v>
      </c>
      <c r="K5" s="21">
        <v>78</v>
      </c>
      <c r="L5" s="21">
        <v>77</v>
      </c>
      <c r="M5" s="21">
        <v>80</v>
      </c>
      <c r="N5" s="21">
        <v>78</v>
      </c>
      <c r="O5" s="21">
        <v>82</v>
      </c>
      <c r="P5" s="21">
        <v>75</v>
      </c>
      <c r="Q5" s="21">
        <v>81</v>
      </c>
      <c r="R5" s="21">
        <v>79</v>
      </c>
      <c r="S5" s="21">
        <v>82</v>
      </c>
      <c r="T5" s="21">
        <v>81</v>
      </c>
      <c r="U5" s="21">
        <v>74</v>
      </c>
      <c r="V5" s="21">
        <v>82</v>
      </c>
      <c r="W5" s="21">
        <v>89</v>
      </c>
      <c r="X5" s="21">
        <v>80</v>
      </c>
      <c r="Y5" s="21">
        <v>84</v>
      </c>
      <c r="Z5" s="21">
        <v>77</v>
      </c>
      <c r="AA5" s="21">
        <v>79</v>
      </c>
      <c r="AB5" s="21">
        <v>74</v>
      </c>
      <c r="AC5" s="21">
        <v>77</v>
      </c>
      <c r="AD5" s="21">
        <v>77</v>
      </c>
      <c r="AE5" s="21">
        <v>71</v>
      </c>
      <c r="AF5" s="21">
        <v>76</v>
      </c>
      <c r="AG5" s="21">
        <v>66</v>
      </c>
      <c r="AH5" s="21">
        <v>75</v>
      </c>
      <c r="AI5" s="36">
        <v>70</v>
      </c>
      <c r="AJ5" s="36">
        <v>61</v>
      </c>
      <c r="AK5" s="36">
        <v>67</v>
      </c>
      <c r="AL5" s="36">
        <v>64</v>
      </c>
      <c r="AM5" s="36">
        <v>71</v>
      </c>
      <c r="AN5" s="36">
        <v>62</v>
      </c>
      <c r="AO5" s="36">
        <v>70</v>
      </c>
      <c r="AP5" s="36">
        <v>70</v>
      </c>
      <c r="AQ5" s="36">
        <v>66</v>
      </c>
      <c r="AR5" s="36">
        <v>71</v>
      </c>
      <c r="AS5" s="36">
        <v>69</v>
      </c>
      <c r="AT5" s="36">
        <v>75</v>
      </c>
      <c r="AU5" s="36">
        <v>71</v>
      </c>
      <c r="AV5" s="36">
        <v>67</v>
      </c>
      <c r="AW5" s="36">
        <v>71</v>
      </c>
      <c r="AX5" s="36">
        <v>72</v>
      </c>
      <c r="AY5" s="36">
        <v>73</v>
      </c>
      <c r="AZ5" s="36">
        <v>70</v>
      </c>
      <c r="BA5" s="36">
        <v>72</v>
      </c>
      <c r="BB5" s="36">
        <v>67</v>
      </c>
      <c r="BC5" s="36">
        <v>69</v>
      </c>
      <c r="BD5" s="36">
        <v>72</v>
      </c>
      <c r="BE5" s="36">
        <v>66</v>
      </c>
      <c r="BF5" s="36">
        <v>70</v>
      </c>
      <c r="BG5" s="36">
        <v>65</v>
      </c>
      <c r="BH5" s="36">
        <v>66</v>
      </c>
      <c r="BI5" s="36">
        <v>65</v>
      </c>
      <c r="BJ5" s="36">
        <v>61</v>
      </c>
      <c r="BK5" s="36">
        <v>72</v>
      </c>
      <c r="BL5" s="36">
        <v>70</v>
      </c>
      <c r="BM5" s="36">
        <v>66</v>
      </c>
      <c r="BN5" s="36">
        <v>69</v>
      </c>
      <c r="BO5" s="36">
        <v>66</v>
      </c>
      <c r="BP5" s="36">
        <v>69</v>
      </c>
      <c r="BQ5" s="36">
        <v>64</v>
      </c>
      <c r="BR5" s="36">
        <v>71</v>
      </c>
      <c r="BS5" s="36">
        <v>73</v>
      </c>
      <c r="BT5" s="36">
        <v>64</v>
      </c>
      <c r="BU5" s="36">
        <v>64</v>
      </c>
      <c r="BV5" s="36">
        <v>60</v>
      </c>
      <c r="BW5" s="36">
        <v>66</v>
      </c>
      <c r="BX5" s="36">
        <v>65</v>
      </c>
      <c r="BY5" s="36">
        <v>67</v>
      </c>
      <c r="BZ5" s="36">
        <v>70</v>
      </c>
      <c r="CA5" s="36">
        <v>69</v>
      </c>
      <c r="CB5" s="36">
        <v>70</v>
      </c>
      <c r="CC5" s="36">
        <v>67</v>
      </c>
      <c r="CD5" s="36">
        <v>70</v>
      </c>
      <c r="CE5" s="36">
        <v>76</v>
      </c>
      <c r="CF5" s="36">
        <v>59</v>
      </c>
      <c r="CG5" s="36">
        <v>72</v>
      </c>
      <c r="CH5" s="36">
        <v>64</v>
      </c>
      <c r="CI5" s="22">
        <v>60</v>
      </c>
      <c r="CJ5" s="22">
        <v>64</v>
      </c>
      <c r="CK5" s="22">
        <v>64</v>
      </c>
      <c r="CL5" s="22">
        <v>64</v>
      </c>
      <c r="CM5" s="22">
        <v>63</v>
      </c>
      <c r="CN5" s="22">
        <v>61</v>
      </c>
      <c r="CO5" s="22">
        <v>60</v>
      </c>
      <c r="CP5" s="22">
        <v>64</v>
      </c>
      <c r="CQ5" s="36">
        <v>64</v>
      </c>
      <c r="CR5" s="36">
        <v>60</v>
      </c>
      <c r="CS5" s="36">
        <v>60</v>
      </c>
      <c r="CT5" s="36">
        <v>64</v>
      </c>
      <c r="CU5" s="36">
        <v>63</v>
      </c>
      <c r="CV5" s="36">
        <v>59</v>
      </c>
      <c r="CW5" s="36">
        <v>61</v>
      </c>
      <c r="CX5" s="36">
        <v>65</v>
      </c>
      <c r="CY5" s="36">
        <v>62</v>
      </c>
      <c r="CZ5" s="36">
        <v>67</v>
      </c>
      <c r="DA5" s="36">
        <v>62</v>
      </c>
      <c r="DB5" s="36">
        <v>66</v>
      </c>
      <c r="DC5" s="36">
        <v>65</v>
      </c>
      <c r="DD5" s="36">
        <v>61</v>
      </c>
      <c r="DE5" s="36">
        <v>66</v>
      </c>
      <c r="DF5" s="36">
        <v>62</v>
      </c>
      <c r="DG5" s="36">
        <v>57</v>
      </c>
      <c r="DH5" s="36">
        <v>63</v>
      </c>
      <c r="DI5" s="36">
        <v>58</v>
      </c>
      <c r="DJ5" s="36">
        <v>57</v>
      </c>
      <c r="DK5" s="36">
        <v>57</v>
      </c>
      <c r="DL5" s="36">
        <v>56</v>
      </c>
      <c r="DM5" s="36">
        <v>55</v>
      </c>
      <c r="DN5" s="36">
        <v>62</v>
      </c>
      <c r="DO5" s="36">
        <v>54</v>
      </c>
      <c r="DP5" s="36">
        <v>57</v>
      </c>
      <c r="DQ5" s="36">
        <v>51</v>
      </c>
      <c r="DR5" s="36">
        <v>49</v>
      </c>
      <c r="DS5" s="36">
        <v>56</v>
      </c>
      <c r="DT5" s="36">
        <v>50</v>
      </c>
      <c r="DU5" s="36">
        <v>51</v>
      </c>
      <c r="DV5" s="36">
        <v>54</v>
      </c>
      <c r="DW5" s="36">
        <v>50</v>
      </c>
      <c r="DX5" s="36">
        <v>58</v>
      </c>
      <c r="DY5" s="36">
        <v>60</v>
      </c>
      <c r="DZ5" s="36">
        <v>57</v>
      </c>
      <c r="EA5" s="36">
        <v>62</v>
      </c>
      <c r="EB5" s="36">
        <v>53</v>
      </c>
      <c r="EC5" s="36">
        <v>63</v>
      </c>
      <c r="ED5" s="36">
        <v>55</v>
      </c>
      <c r="EE5" s="36">
        <v>54</v>
      </c>
      <c r="EF5" s="36">
        <v>49</v>
      </c>
      <c r="EG5" s="36">
        <v>55</v>
      </c>
      <c r="EH5" s="36">
        <v>51</v>
      </c>
      <c r="EI5" s="36">
        <v>47</v>
      </c>
      <c r="EJ5" s="36">
        <v>53</v>
      </c>
      <c r="EK5" s="36">
        <v>51</v>
      </c>
      <c r="EL5" s="36">
        <v>51</v>
      </c>
      <c r="EM5" s="36">
        <v>50</v>
      </c>
      <c r="EN5" s="36">
        <v>47</v>
      </c>
      <c r="EO5" s="36">
        <v>50</v>
      </c>
      <c r="EP5" s="36">
        <v>46</v>
      </c>
      <c r="EQ5" s="36">
        <v>50</v>
      </c>
      <c r="ER5" s="36">
        <v>42</v>
      </c>
      <c r="ES5" s="36">
        <v>57</v>
      </c>
      <c r="ET5" s="36">
        <v>53</v>
      </c>
      <c r="EU5" s="36">
        <v>53</v>
      </c>
      <c r="EV5" s="36">
        <v>52</v>
      </c>
      <c r="EW5" s="36">
        <v>53</v>
      </c>
      <c r="EX5" s="36">
        <v>54</v>
      </c>
      <c r="EY5" s="36">
        <v>53</v>
      </c>
      <c r="EZ5" s="36">
        <v>59</v>
      </c>
      <c r="FA5" s="36">
        <v>58</v>
      </c>
      <c r="FB5" s="36">
        <v>62</v>
      </c>
      <c r="FC5" s="36">
        <v>72</v>
      </c>
      <c r="FD5" s="36">
        <v>74</v>
      </c>
      <c r="FE5" s="36">
        <v>73</v>
      </c>
      <c r="FF5" s="36">
        <v>78</v>
      </c>
      <c r="FG5" s="36">
        <v>73</v>
      </c>
      <c r="FH5" s="36"/>
      <c r="FI5" s="36"/>
      <c r="FJ5" s="36"/>
    </row>
    <row r="6" spans="1:166" ht="3" customHeight="1">
      <c r="A6" s="28"/>
      <c r="B6" s="29"/>
      <c r="C6" s="28"/>
      <c r="CR6" s="36"/>
      <c r="CS6" s="36"/>
      <c r="CT6" s="36"/>
      <c r="CU6" s="36"/>
      <c r="CV6" s="36"/>
      <c r="CX6" s="36"/>
      <c r="CY6" s="36"/>
      <c r="CZ6" s="36"/>
      <c r="DA6" s="36"/>
      <c r="DB6" s="36"/>
      <c r="DD6" s="36"/>
      <c r="DE6" s="36"/>
      <c r="DF6" s="36"/>
      <c r="DG6" s="36"/>
      <c r="DH6" s="36"/>
      <c r="DJ6" s="36"/>
      <c r="DK6" s="36"/>
      <c r="DL6" s="36"/>
      <c r="DM6" s="36"/>
      <c r="DN6" s="36"/>
    </row>
    <row r="7" spans="1:166">
      <c r="A7" s="1" t="s">
        <v>40</v>
      </c>
      <c r="B7" s="17" t="s">
        <v>41</v>
      </c>
      <c r="C7" s="1" t="s">
        <v>34</v>
      </c>
      <c r="D7" s="18">
        <v>40330</v>
      </c>
      <c r="E7" s="18">
        <v>40360</v>
      </c>
      <c r="F7" s="18">
        <v>40391</v>
      </c>
      <c r="G7" s="18">
        <v>40422</v>
      </c>
      <c r="H7" s="18">
        <v>40452</v>
      </c>
      <c r="I7" s="18">
        <v>40483</v>
      </c>
      <c r="J7" s="18">
        <v>40513</v>
      </c>
      <c r="K7" s="18">
        <v>40544</v>
      </c>
      <c r="L7" s="18">
        <v>40575</v>
      </c>
      <c r="M7" s="18">
        <v>40603</v>
      </c>
      <c r="N7" s="18">
        <v>40634</v>
      </c>
      <c r="O7" s="18">
        <v>40664</v>
      </c>
      <c r="P7" s="18">
        <v>40695</v>
      </c>
      <c r="Q7" s="18">
        <v>40725</v>
      </c>
      <c r="R7" s="18">
        <v>40756</v>
      </c>
      <c r="S7" s="18">
        <v>40787</v>
      </c>
      <c r="T7" s="18">
        <v>40817</v>
      </c>
      <c r="U7" s="18">
        <v>40848</v>
      </c>
      <c r="V7" s="18">
        <v>40878</v>
      </c>
      <c r="W7" s="18">
        <v>40909</v>
      </c>
      <c r="X7" s="18">
        <v>40940</v>
      </c>
      <c r="Y7" s="18">
        <v>40969</v>
      </c>
      <c r="Z7" s="18">
        <v>41000</v>
      </c>
      <c r="AA7" s="18">
        <v>41030</v>
      </c>
      <c r="AB7" s="18">
        <v>41061</v>
      </c>
      <c r="AC7" s="18">
        <v>41091</v>
      </c>
      <c r="AD7" s="18">
        <v>41122</v>
      </c>
      <c r="AE7" s="18">
        <v>41153</v>
      </c>
      <c r="AF7" s="18">
        <v>41183</v>
      </c>
      <c r="AG7" s="18">
        <v>41214</v>
      </c>
      <c r="AH7" s="18">
        <v>41244</v>
      </c>
      <c r="AI7" s="18">
        <v>41275</v>
      </c>
      <c r="AJ7" s="18">
        <v>41306</v>
      </c>
      <c r="AK7" s="18">
        <v>41334</v>
      </c>
      <c r="AL7" s="18">
        <v>41365</v>
      </c>
      <c r="AM7" s="18">
        <v>41395</v>
      </c>
      <c r="AN7" s="18">
        <v>41426</v>
      </c>
      <c r="AO7" s="18">
        <v>41456</v>
      </c>
      <c r="AP7" s="18">
        <v>41487</v>
      </c>
      <c r="AQ7" s="18">
        <v>41518</v>
      </c>
      <c r="AR7" s="18">
        <v>41548</v>
      </c>
      <c r="AS7" s="18">
        <v>41579</v>
      </c>
      <c r="AT7" s="18">
        <v>41609</v>
      </c>
      <c r="AU7" s="18">
        <v>41640</v>
      </c>
      <c r="AV7" s="18">
        <v>41671</v>
      </c>
      <c r="AW7" s="18">
        <v>41699</v>
      </c>
      <c r="AX7" s="18">
        <v>41730</v>
      </c>
      <c r="AY7" s="18">
        <v>41760</v>
      </c>
      <c r="AZ7" s="18">
        <v>41791</v>
      </c>
      <c r="BA7" s="18">
        <v>41821</v>
      </c>
      <c r="BB7" s="18">
        <v>41852</v>
      </c>
      <c r="BC7" s="18">
        <v>41883</v>
      </c>
      <c r="BD7" s="18">
        <v>41913</v>
      </c>
      <c r="BE7" s="18">
        <v>41944</v>
      </c>
      <c r="BF7" s="18">
        <v>41974</v>
      </c>
      <c r="BG7" s="18">
        <v>42005</v>
      </c>
      <c r="BH7" s="18">
        <v>42036</v>
      </c>
      <c r="BI7" s="18">
        <v>42064</v>
      </c>
      <c r="BJ7" s="18">
        <v>42095</v>
      </c>
      <c r="BK7" s="18">
        <v>42125</v>
      </c>
      <c r="BL7" s="18">
        <v>42156</v>
      </c>
      <c r="BM7" s="18">
        <v>42186</v>
      </c>
      <c r="BN7" s="18">
        <v>42217</v>
      </c>
      <c r="BO7" s="18">
        <v>42248</v>
      </c>
      <c r="BP7" s="18">
        <v>42278</v>
      </c>
      <c r="BQ7" s="18">
        <v>42309</v>
      </c>
      <c r="BR7" s="18">
        <v>42339</v>
      </c>
      <c r="BS7" s="18">
        <v>42370</v>
      </c>
      <c r="BT7" s="18">
        <v>42401</v>
      </c>
      <c r="BU7" s="18">
        <v>42430</v>
      </c>
      <c r="BV7" s="18">
        <v>42461</v>
      </c>
      <c r="BW7" s="18">
        <v>42491</v>
      </c>
      <c r="BX7" s="18">
        <v>42522</v>
      </c>
      <c r="BY7" s="18">
        <v>42552</v>
      </c>
      <c r="BZ7" s="18">
        <v>42583</v>
      </c>
      <c r="CA7" s="18">
        <v>42614</v>
      </c>
      <c r="CB7" s="18">
        <v>42644</v>
      </c>
      <c r="CC7" s="18">
        <v>42675</v>
      </c>
      <c r="CD7" s="18">
        <v>42705</v>
      </c>
      <c r="CE7" s="18">
        <v>42736</v>
      </c>
      <c r="CF7" s="18">
        <v>42767</v>
      </c>
      <c r="CG7" s="18">
        <v>42795</v>
      </c>
      <c r="CH7" s="18">
        <v>42826</v>
      </c>
      <c r="CI7" s="18">
        <v>42856</v>
      </c>
      <c r="CJ7" s="18">
        <v>42887</v>
      </c>
      <c r="CK7" s="18">
        <v>42917</v>
      </c>
      <c r="CL7" s="18">
        <v>42948</v>
      </c>
      <c r="CM7" s="18">
        <v>42979</v>
      </c>
      <c r="CN7" s="18">
        <v>43009</v>
      </c>
      <c r="CO7" s="18">
        <v>43040</v>
      </c>
      <c r="CP7" s="18">
        <v>43070</v>
      </c>
      <c r="CQ7" s="18">
        <v>43101</v>
      </c>
      <c r="CR7" s="18">
        <v>43132</v>
      </c>
      <c r="CS7" s="18">
        <v>43160</v>
      </c>
      <c r="CT7" s="18">
        <v>43191</v>
      </c>
      <c r="CU7" s="18">
        <v>43221</v>
      </c>
      <c r="CV7" s="18">
        <v>43252</v>
      </c>
      <c r="CW7" s="18">
        <v>43282</v>
      </c>
      <c r="CX7" s="18">
        <v>43313</v>
      </c>
      <c r="CY7" s="18">
        <v>43344</v>
      </c>
      <c r="CZ7" s="18">
        <v>43374</v>
      </c>
      <c r="DA7" s="18">
        <v>43405</v>
      </c>
      <c r="DB7" s="18">
        <v>43435</v>
      </c>
      <c r="DC7" s="18">
        <v>43466</v>
      </c>
      <c r="DD7" s="18">
        <v>43497</v>
      </c>
      <c r="DE7" s="18">
        <v>43525</v>
      </c>
      <c r="DF7" s="18">
        <v>43556</v>
      </c>
      <c r="DG7" s="18">
        <v>43586</v>
      </c>
      <c r="DH7" s="18">
        <v>43617</v>
      </c>
      <c r="DI7" s="18">
        <v>43647</v>
      </c>
      <c r="DJ7" s="18">
        <v>43678</v>
      </c>
      <c r="DK7" s="18">
        <v>43709</v>
      </c>
      <c r="DL7" s="18">
        <v>43739</v>
      </c>
      <c r="DM7" s="18">
        <v>43770</v>
      </c>
      <c r="DN7" s="18">
        <v>43800</v>
      </c>
      <c r="DO7" s="18">
        <v>43831</v>
      </c>
      <c r="DP7" s="18">
        <v>43862</v>
      </c>
      <c r="DQ7" s="18">
        <v>43891</v>
      </c>
      <c r="DR7" s="18">
        <v>43922</v>
      </c>
      <c r="DS7" s="18">
        <v>43952</v>
      </c>
      <c r="DT7" s="18">
        <v>43983</v>
      </c>
      <c r="DU7" s="18">
        <v>44013</v>
      </c>
      <c r="DV7" s="18">
        <v>44044</v>
      </c>
      <c r="DW7" s="18">
        <v>44075</v>
      </c>
      <c r="DX7" s="18">
        <v>44105</v>
      </c>
      <c r="DY7" s="18">
        <v>44136</v>
      </c>
      <c r="DZ7" s="18">
        <v>44166</v>
      </c>
      <c r="EA7" s="18">
        <v>44197</v>
      </c>
      <c r="EB7" s="18">
        <v>44228</v>
      </c>
      <c r="EC7" s="18">
        <v>44256</v>
      </c>
      <c r="ED7" s="18">
        <v>44287</v>
      </c>
      <c r="EE7" s="18">
        <v>44317</v>
      </c>
      <c r="EF7" s="18">
        <v>44348</v>
      </c>
      <c r="EG7" s="18">
        <v>44378</v>
      </c>
      <c r="EH7" s="18">
        <v>44409</v>
      </c>
      <c r="EI7" s="18">
        <v>44440</v>
      </c>
      <c r="EJ7" s="18">
        <v>44470</v>
      </c>
      <c r="EK7" s="18">
        <v>44501</v>
      </c>
      <c r="EL7" s="18">
        <v>44531</v>
      </c>
      <c r="EM7" s="18">
        <v>44562</v>
      </c>
      <c r="EN7" s="18">
        <v>44593</v>
      </c>
      <c r="EO7" s="18">
        <v>44621</v>
      </c>
      <c r="EP7" s="18">
        <v>44652</v>
      </c>
      <c r="EQ7" s="18">
        <v>44682</v>
      </c>
      <c r="ER7" s="18">
        <v>44713</v>
      </c>
      <c r="ES7" s="18">
        <v>44743</v>
      </c>
      <c r="ET7" s="18">
        <v>44774</v>
      </c>
      <c r="EU7" s="18">
        <v>44805</v>
      </c>
      <c r="EV7" s="18">
        <v>44835</v>
      </c>
      <c r="EW7" s="18">
        <v>44866</v>
      </c>
      <c r="EX7" s="18">
        <v>44896</v>
      </c>
      <c r="EY7" s="18">
        <v>44927</v>
      </c>
      <c r="EZ7" s="18">
        <v>44958</v>
      </c>
      <c r="FA7" s="18">
        <v>44986</v>
      </c>
      <c r="FB7" s="18">
        <v>45017</v>
      </c>
      <c r="FC7" s="18">
        <v>45047</v>
      </c>
      <c r="FD7" s="18">
        <v>45078</v>
      </c>
      <c r="FE7" s="18">
        <v>45108</v>
      </c>
      <c r="FF7" s="18">
        <v>45139</v>
      </c>
      <c r="FG7" s="18">
        <v>45170</v>
      </c>
      <c r="FH7" s="18">
        <v>45200</v>
      </c>
      <c r="FI7" s="18">
        <v>45231</v>
      </c>
      <c r="FJ7" s="18">
        <v>45261</v>
      </c>
    </row>
    <row r="8" spans="1:166">
      <c r="A8" s="19" t="s">
        <v>3</v>
      </c>
      <c r="B8" s="20" t="s">
        <v>69</v>
      </c>
      <c r="C8" s="19" t="s">
        <v>43</v>
      </c>
      <c r="D8" s="37"/>
      <c r="E8" s="37"/>
      <c r="F8" s="37"/>
      <c r="G8" s="37"/>
      <c r="H8" s="37"/>
      <c r="I8" s="25">
        <v>319934.96300000005</v>
      </c>
      <c r="J8" s="25">
        <v>329563.26999999996</v>
      </c>
      <c r="K8" s="25">
        <v>324889.31599999999</v>
      </c>
      <c r="L8" s="25">
        <v>337238.33100000012</v>
      </c>
      <c r="M8" s="25">
        <v>436405.27600000001</v>
      </c>
      <c r="N8" s="25">
        <v>418809.77600000007</v>
      </c>
      <c r="O8" s="25">
        <v>456265.81999999989</v>
      </c>
      <c r="P8" s="25">
        <v>425143.50399999996</v>
      </c>
      <c r="Q8" s="25">
        <v>480961.42999999993</v>
      </c>
      <c r="R8" s="25">
        <v>437849.94300000003</v>
      </c>
      <c r="S8" s="25">
        <v>416211.56500000006</v>
      </c>
      <c r="T8" s="25">
        <v>445227.06299999991</v>
      </c>
      <c r="U8" s="25">
        <v>437046.39299999992</v>
      </c>
      <c r="V8" s="25">
        <v>500943.50699999998</v>
      </c>
      <c r="W8" s="25">
        <v>494401.7486200002</v>
      </c>
      <c r="X8" s="25">
        <v>492078.60400000005</v>
      </c>
      <c r="Y8" s="25">
        <v>531768.79800000007</v>
      </c>
      <c r="Z8" s="25">
        <v>501062.11799999996</v>
      </c>
      <c r="AA8" s="25">
        <v>562230.2961299998</v>
      </c>
      <c r="AB8" s="25">
        <v>551178.39899999998</v>
      </c>
      <c r="AC8" s="25">
        <v>580945.40062999981</v>
      </c>
      <c r="AD8" s="25">
        <v>556963.99600000016</v>
      </c>
      <c r="AE8" s="25">
        <v>507260.3600000001</v>
      </c>
      <c r="AF8" s="25">
        <v>579971.80699999991</v>
      </c>
      <c r="AG8" s="25">
        <v>518731.58700000023</v>
      </c>
      <c r="AH8" s="25">
        <v>521368.73499999999</v>
      </c>
      <c r="AI8" s="22">
        <v>528944.18299999996</v>
      </c>
      <c r="AJ8" s="22">
        <v>442424.82</v>
      </c>
      <c r="AK8" s="22">
        <v>465681.12399999966</v>
      </c>
      <c r="AL8" s="22">
        <v>511775.07100000005</v>
      </c>
      <c r="AM8" s="22">
        <v>517482.70699999999</v>
      </c>
      <c r="AN8" s="22">
        <v>519005.08899999986</v>
      </c>
      <c r="AO8" s="22">
        <v>540414.14900000009</v>
      </c>
      <c r="AP8" s="22">
        <v>528161.7620000001</v>
      </c>
      <c r="AQ8" s="22">
        <v>469811.57899999991</v>
      </c>
      <c r="AR8" s="22">
        <v>471230.93700000027</v>
      </c>
      <c r="AS8" s="22">
        <v>469517.41300000006</v>
      </c>
      <c r="AT8" s="22">
        <v>497130.43599999987</v>
      </c>
      <c r="AU8" s="22">
        <v>422153.44699999987</v>
      </c>
      <c r="AV8" s="22">
        <v>456417.55800000002</v>
      </c>
      <c r="AW8" s="22">
        <v>489270.89500000002</v>
      </c>
      <c r="AX8" s="22">
        <v>496565.95800000004</v>
      </c>
      <c r="AY8" s="22">
        <v>526231.86899999995</v>
      </c>
      <c r="AZ8" s="22">
        <v>561204.56200000015</v>
      </c>
      <c r="BA8" s="22">
        <v>555632.32900000003</v>
      </c>
      <c r="BB8" s="22">
        <v>508328.16500000004</v>
      </c>
      <c r="BC8" s="22">
        <v>541107.64300000004</v>
      </c>
      <c r="BD8" s="22">
        <v>533671.75199999998</v>
      </c>
      <c r="BE8" s="22">
        <v>549840.14399999997</v>
      </c>
      <c r="BF8" s="22">
        <v>583619.72200000007</v>
      </c>
      <c r="BG8" s="22">
        <v>568345.75100000005</v>
      </c>
      <c r="BH8" s="22">
        <v>483167.33099999995</v>
      </c>
      <c r="BI8" s="22">
        <v>454682.36599999992</v>
      </c>
      <c r="BJ8" s="22">
        <v>478427.772</v>
      </c>
      <c r="BK8" s="22">
        <v>529312.44799999997</v>
      </c>
      <c r="BL8" s="22">
        <v>532216.04</v>
      </c>
      <c r="BM8" s="22">
        <v>491937.61499999999</v>
      </c>
      <c r="BN8" s="22">
        <v>481196.60500000016</v>
      </c>
      <c r="BO8" s="22">
        <v>460565.88299999997</v>
      </c>
      <c r="BP8" s="22">
        <v>495501.0360000002</v>
      </c>
      <c r="BQ8" s="22">
        <v>408311.43400000001</v>
      </c>
      <c r="BR8" s="22">
        <v>502902.12199999992</v>
      </c>
      <c r="BS8" s="22">
        <v>460284.78800000023</v>
      </c>
      <c r="BT8" s="22">
        <v>426910.14500000002</v>
      </c>
      <c r="BU8" s="22">
        <v>420928.30500000005</v>
      </c>
      <c r="BV8" s="22">
        <v>439804.24499999994</v>
      </c>
      <c r="BW8" s="22">
        <v>429770.28899999987</v>
      </c>
      <c r="BX8" s="22">
        <v>458172.09500000003</v>
      </c>
      <c r="BY8" s="22">
        <v>492519.68999999994</v>
      </c>
      <c r="BZ8" s="22">
        <v>464804.63699999999</v>
      </c>
      <c r="CA8" s="22">
        <v>463563.44000000006</v>
      </c>
      <c r="CB8" s="22">
        <v>464742.15100000007</v>
      </c>
      <c r="CC8" s="22">
        <v>438036.14600000001</v>
      </c>
      <c r="CD8" s="22">
        <v>503320.35700000002</v>
      </c>
      <c r="CE8" s="22">
        <v>488324.23999999993</v>
      </c>
      <c r="CF8" s="22">
        <v>411770.6650000001</v>
      </c>
      <c r="CG8" s="22">
        <v>480928.40300000005</v>
      </c>
      <c r="CH8" s="22">
        <v>491260.72</v>
      </c>
      <c r="CI8" s="22">
        <v>477937.82500000013</v>
      </c>
      <c r="CJ8" s="22">
        <v>521895.23299999983</v>
      </c>
      <c r="CK8" s="22">
        <v>570103.54000000027</v>
      </c>
      <c r="CL8" s="22">
        <v>516055.85800000007</v>
      </c>
      <c r="CM8" s="22">
        <v>528121.37399999995</v>
      </c>
      <c r="CN8" s="22">
        <v>504185.02700000006</v>
      </c>
      <c r="CO8" s="22">
        <v>499075.03399999993</v>
      </c>
      <c r="CP8" s="22">
        <v>545348.88700000034</v>
      </c>
      <c r="CQ8" s="22">
        <v>463062.05199999991</v>
      </c>
      <c r="CR8" s="22">
        <v>452113.35400000017</v>
      </c>
      <c r="CS8" s="22">
        <v>491467</v>
      </c>
      <c r="CT8" s="22">
        <v>467489.84299999994</v>
      </c>
      <c r="CU8" s="22">
        <v>518921.21800000017</v>
      </c>
      <c r="CV8" s="22">
        <v>563063.82499999995</v>
      </c>
      <c r="CW8" s="22">
        <v>511318.53200000012</v>
      </c>
      <c r="CX8" s="22">
        <v>531796.62899999996</v>
      </c>
      <c r="CY8" s="22">
        <v>581413.09068999987</v>
      </c>
      <c r="CZ8" s="22">
        <v>521904.42800000007</v>
      </c>
      <c r="DA8" s="22">
        <v>536228.14999999991</v>
      </c>
      <c r="DB8" s="22">
        <v>593749.82700000005</v>
      </c>
      <c r="DC8" s="22">
        <v>544393.08936675615</v>
      </c>
      <c r="DD8" s="22">
        <v>498917.58899999992</v>
      </c>
      <c r="DE8" s="22">
        <v>540395.62789999973</v>
      </c>
      <c r="DF8" s="22">
        <v>525401.70929662988</v>
      </c>
      <c r="DG8" s="22">
        <v>513775.77999999991</v>
      </c>
      <c r="DH8" s="22">
        <v>606650.32099999988</v>
      </c>
      <c r="DI8" s="22">
        <v>568315.74099999992</v>
      </c>
      <c r="DJ8" s="22">
        <v>581330.21800000011</v>
      </c>
      <c r="DK8" s="22">
        <v>582150.5314224601</v>
      </c>
      <c r="DL8" s="22">
        <v>542753.44200000004</v>
      </c>
      <c r="DM8" s="22">
        <v>596624.38899999997</v>
      </c>
      <c r="DN8" s="22">
        <v>605513.93799999997</v>
      </c>
      <c r="DO8" s="22">
        <v>550501.64399999997</v>
      </c>
      <c r="DP8" s="22">
        <v>591003.50399999996</v>
      </c>
      <c r="DQ8" s="22">
        <v>502131.98700000002</v>
      </c>
      <c r="DR8" s="22">
        <v>509198.62200000003</v>
      </c>
      <c r="DS8" s="22">
        <v>527413.67799999996</v>
      </c>
      <c r="DT8" s="22">
        <v>407974.42</v>
      </c>
      <c r="DU8" s="22">
        <v>500718.70699999999</v>
      </c>
      <c r="DV8" s="22">
        <v>594351.60399999993</v>
      </c>
      <c r="DW8" s="22">
        <v>559695.10299999989</v>
      </c>
      <c r="DX8" s="22">
        <v>699019.49599999993</v>
      </c>
      <c r="DY8" s="22">
        <v>593605.91700000013</v>
      </c>
      <c r="DZ8" s="22">
        <v>609052.50094000017</v>
      </c>
      <c r="EA8" s="22">
        <v>595.53398600000003</v>
      </c>
      <c r="EB8" s="22">
        <v>605153.451</v>
      </c>
      <c r="EC8" s="22">
        <v>593899.64500000002</v>
      </c>
      <c r="ED8" s="22">
        <v>556682.42799999996</v>
      </c>
      <c r="EE8" s="22">
        <v>624460.89000000013</v>
      </c>
      <c r="EF8" s="22">
        <v>528297.12968999997</v>
      </c>
      <c r="EG8" s="22">
        <v>608551.84000000008</v>
      </c>
      <c r="EH8" s="22">
        <v>512718.52299999987</v>
      </c>
      <c r="EI8" s="22">
        <v>459263.21800000005</v>
      </c>
      <c r="EJ8" s="22">
        <v>558589.25399999996</v>
      </c>
      <c r="EK8" s="22">
        <v>526101.49754000001</v>
      </c>
      <c r="EL8" s="22">
        <v>594.69287899999995</v>
      </c>
      <c r="EM8" s="22">
        <v>560354.16799999995</v>
      </c>
      <c r="EN8" s="22">
        <v>477925.03399999999</v>
      </c>
      <c r="EO8" s="22">
        <v>522577.09499999986</v>
      </c>
      <c r="EP8" s="22">
        <v>512366.45</v>
      </c>
      <c r="EQ8" s="22">
        <v>567425.196</v>
      </c>
      <c r="ER8" s="22">
        <v>469023.19600000005</v>
      </c>
      <c r="ES8" s="22">
        <v>688373.56900000002</v>
      </c>
      <c r="ET8" s="22">
        <v>553621.21799999988</v>
      </c>
      <c r="EU8" s="22">
        <v>544756.24800000002</v>
      </c>
      <c r="EV8" s="22">
        <v>519914.55699999997</v>
      </c>
      <c r="EW8" s="22">
        <v>508368.46100000013</v>
      </c>
      <c r="EX8" s="22">
        <v>575182.26700000011</v>
      </c>
      <c r="EY8" s="22">
        <v>424540.74599999998</v>
      </c>
      <c r="EZ8" s="22">
        <v>557168.72899999993</v>
      </c>
      <c r="FA8" s="22">
        <v>513323.2319999999</v>
      </c>
      <c r="FB8" s="22">
        <v>539994.78899999999</v>
      </c>
      <c r="FC8" s="22">
        <v>603685.7429999999</v>
      </c>
      <c r="FD8" s="22">
        <v>589189</v>
      </c>
      <c r="FE8" s="22">
        <v>579767</v>
      </c>
      <c r="FF8" s="22">
        <v>557845</v>
      </c>
      <c r="FG8" s="22">
        <v>577145</v>
      </c>
      <c r="FH8" s="22"/>
      <c r="FI8" s="22"/>
      <c r="FJ8" s="22"/>
    </row>
    <row r="9" spans="1:166">
      <c r="A9" s="19" t="s">
        <v>5</v>
      </c>
      <c r="B9" s="20" t="s">
        <v>70</v>
      </c>
      <c r="C9" s="19" t="s">
        <v>43</v>
      </c>
      <c r="D9" s="37"/>
      <c r="E9" s="37"/>
      <c r="F9" s="37"/>
      <c r="G9" s="37"/>
      <c r="H9" s="37"/>
      <c r="I9" s="25">
        <v>207522.81800000006</v>
      </c>
      <c r="J9" s="25">
        <v>212176.09900000002</v>
      </c>
      <c r="K9" s="25">
        <v>175474.32400000005</v>
      </c>
      <c r="L9" s="25">
        <v>197460.54400000002</v>
      </c>
      <c r="M9" s="25">
        <v>256186.37399999995</v>
      </c>
      <c r="N9" s="25">
        <v>249027.57900000003</v>
      </c>
      <c r="O9" s="25">
        <v>395908.88500000001</v>
      </c>
      <c r="P9" s="25">
        <v>387832.60200000007</v>
      </c>
      <c r="Q9" s="25">
        <v>402409.21399999998</v>
      </c>
      <c r="R9" s="25">
        <v>334130.88100000005</v>
      </c>
      <c r="S9" s="25">
        <v>329586.96500000003</v>
      </c>
      <c r="T9" s="25">
        <v>323598.47900000005</v>
      </c>
      <c r="U9" s="25">
        <v>285992.81100000005</v>
      </c>
      <c r="V9" s="25">
        <v>373937.90999999992</v>
      </c>
      <c r="W9" s="25">
        <v>401109.78999999992</v>
      </c>
      <c r="X9" s="25">
        <v>366127.18600000016</v>
      </c>
      <c r="Y9" s="25">
        <v>375247.59300000005</v>
      </c>
      <c r="Z9" s="25">
        <v>328784.95699999999</v>
      </c>
      <c r="AA9" s="25">
        <v>344055.21799999999</v>
      </c>
      <c r="AB9" s="25">
        <v>389839.63744999981</v>
      </c>
      <c r="AC9" s="25">
        <v>457931.19099999993</v>
      </c>
      <c r="AD9" s="25">
        <v>415978.80900000001</v>
      </c>
      <c r="AE9" s="25">
        <v>338252.93699999986</v>
      </c>
      <c r="AF9" s="25">
        <v>386433.85599999997</v>
      </c>
      <c r="AG9" s="25">
        <v>340788.66199999995</v>
      </c>
      <c r="AH9" s="25">
        <v>356694.17099999991</v>
      </c>
      <c r="AI9" s="22">
        <v>301731.18300000002</v>
      </c>
      <c r="AJ9" s="22">
        <v>269354.28100000002</v>
      </c>
      <c r="AK9" s="22">
        <v>283820.06774000003</v>
      </c>
      <c r="AL9" s="22">
        <v>289063.81899999996</v>
      </c>
      <c r="AM9" s="22">
        <v>279968.05700000003</v>
      </c>
      <c r="AN9" s="22">
        <v>319306.43599999999</v>
      </c>
      <c r="AO9" s="22">
        <v>381397.19999999984</v>
      </c>
      <c r="AP9" s="22">
        <v>418720.01300000004</v>
      </c>
      <c r="AQ9" s="22">
        <v>383865.40399999986</v>
      </c>
      <c r="AR9" s="22">
        <v>325462.81200000003</v>
      </c>
      <c r="AS9" s="22">
        <v>343491.82400000002</v>
      </c>
      <c r="AT9" s="22">
        <v>433796.99999999983</v>
      </c>
      <c r="AU9" s="22">
        <v>394740.77783999994</v>
      </c>
      <c r="AV9" s="22">
        <v>369012.64462000009</v>
      </c>
      <c r="AW9" s="22">
        <v>383429.93300000019</v>
      </c>
      <c r="AX9" s="22">
        <v>316440.46499999997</v>
      </c>
      <c r="AY9" s="22">
        <v>348278.734</v>
      </c>
      <c r="AZ9" s="22">
        <v>437145.16899999999</v>
      </c>
      <c r="BA9" s="22">
        <v>459564.43383999995</v>
      </c>
      <c r="BB9" s="22">
        <v>386396.63099999999</v>
      </c>
      <c r="BC9" s="22">
        <v>381533.49499999994</v>
      </c>
      <c r="BD9" s="22">
        <v>348413.93200000003</v>
      </c>
      <c r="BE9" s="22">
        <v>364776.89199999993</v>
      </c>
      <c r="BF9" s="22">
        <v>404523.26799999998</v>
      </c>
      <c r="BG9" s="22">
        <v>351950.29800000001</v>
      </c>
      <c r="BH9" s="22">
        <v>332356.75400000007</v>
      </c>
      <c r="BI9" s="22">
        <v>312438.46900000004</v>
      </c>
      <c r="BJ9" s="22">
        <v>267937.63300000003</v>
      </c>
      <c r="BK9" s="22">
        <v>416808.16135000001</v>
      </c>
      <c r="BL9" s="22">
        <v>479573.59700000001</v>
      </c>
      <c r="BM9" s="22">
        <v>396512.24599999993</v>
      </c>
      <c r="BN9" s="22">
        <v>367899.73699999985</v>
      </c>
      <c r="BO9" s="22">
        <v>301033.946</v>
      </c>
      <c r="BP9" s="22">
        <v>368129.01199999999</v>
      </c>
      <c r="BQ9" s="22">
        <v>292507.20900000003</v>
      </c>
      <c r="BR9" s="22">
        <v>355064.35699999996</v>
      </c>
      <c r="BS9" s="22">
        <v>312657.97899999999</v>
      </c>
      <c r="BT9" s="22">
        <v>360010.76700000011</v>
      </c>
      <c r="BU9" s="22">
        <v>319685.14199999993</v>
      </c>
      <c r="BV9" s="22">
        <v>298625.84299999999</v>
      </c>
      <c r="BW9" s="22">
        <v>291462.3710000001</v>
      </c>
      <c r="BX9" s="22">
        <v>252931.41699999996</v>
      </c>
      <c r="BY9" s="22">
        <v>330285.88699999999</v>
      </c>
      <c r="BZ9" s="22">
        <v>353064.80599999987</v>
      </c>
      <c r="CA9" s="22">
        <v>327120.19500000012</v>
      </c>
      <c r="CB9" s="22">
        <v>329137.83499999996</v>
      </c>
      <c r="CC9" s="22">
        <v>284907.69099999999</v>
      </c>
      <c r="CD9" s="22">
        <v>403553.603</v>
      </c>
      <c r="CE9" s="22">
        <v>432455.56899999996</v>
      </c>
      <c r="CF9" s="22">
        <v>367418.68599999993</v>
      </c>
      <c r="CG9" s="22">
        <v>392396.86999999988</v>
      </c>
      <c r="CH9" s="22">
        <v>321438.62099999987</v>
      </c>
      <c r="CI9" s="22">
        <v>367752.19699999999</v>
      </c>
      <c r="CJ9" s="22">
        <v>470964.06499999983</v>
      </c>
      <c r="CK9" s="22">
        <v>448436.71499999997</v>
      </c>
      <c r="CL9" s="22">
        <v>477225.14199999988</v>
      </c>
      <c r="CM9" s="22">
        <v>393362.86600000015</v>
      </c>
      <c r="CN9" s="22">
        <v>369561.44899999985</v>
      </c>
      <c r="CO9" s="22">
        <v>317989.71000000008</v>
      </c>
      <c r="CP9" s="22">
        <v>364606.51300000004</v>
      </c>
      <c r="CQ9" s="22">
        <v>328705.00999999995</v>
      </c>
      <c r="CR9" s="22">
        <v>342641.61099999992</v>
      </c>
      <c r="CS9" s="22">
        <v>384600</v>
      </c>
      <c r="CT9" s="22">
        <v>368528.99099999992</v>
      </c>
      <c r="CU9" s="22">
        <v>469794.10799999995</v>
      </c>
      <c r="CV9" s="22">
        <v>518706.39600000024</v>
      </c>
      <c r="CW9" s="22">
        <v>482193.16955999995</v>
      </c>
      <c r="CX9" s="22">
        <v>482577.24647000007</v>
      </c>
      <c r="CY9" s="22">
        <v>396749.92299999995</v>
      </c>
      <c r="CZ9" s="22">
        <v>396487.38450000004</v>
      </c>
      <c r="DA9" s="22">
        <v>376775.93431999983</v>
      </c>
      <c r="DB9" s="22">
        <v>409759.10399999993</v>
      </c>
      <c r="DC9" s="22">
        <v>415270.01195000013</v>
      </c>
      <c r="DD9" s="22">
        <v>409341.83639999985</v>
      </c>
      <c r="DE9" s="22">
        <v>399281.44533000008</v>
      </c>
      <c r="DF9" s="22">
        <v>425026.35596000002</v>
      </c>
      <c r="DG9" s="22">
        <v>379314.70874000003</v>
      </c>
      <c r="DH9" s="22">
        <v>477125.30687000009</v>
      </c>
      <c r="DI9" s="22">
        <v>487635.33264999994</v>
      </c>
      <c r="DJ9" s="22">
        <v>374997.09008999995</v>
      </c>
      <c r="DK9" s="22">
        <v>406188.10300000012</v>
      </c>
      <c r="DL9" s="22">
        <v>380338.00299999997</v>
      </c>
      <c r="DM9" s="22">
        <v>404896.40100000013</v>
      </c>
      <c r="DN9" s="22">
        <v>458489.16600000008</v>
      </c>
      <c r="DO9" s="22">
        <v>377350.196</v>
      </c>
      <c r="DP9" s="22">
        <v>411343.978</v>
      </c>
      <c r="DQ9" s="22">
        <v>329195.29700000008</v>
      </c>
      <c r="DR9" s="22">
        <v>237898.33999999994</v>
      </c>
      <c r="DS9" s="22">
        <v>277250.89400000009</v>
      </c>
      <c r="DT9" s="22">
        <v>346907.05899999995</v>
      </c>
      <c r="DU9" s="22">
        <v>525271.02500000002</v>
      </c>
      <c r="DV9" s="22">
        <v>524542.78</v>
      </c>
      <c r="DW9" s="22">
        <v>425326.283</v>
      </c>
      <c r="DX9" s="22">
        <v>363269.9220000002</v>
      </c>
      <c r="DY9" s="22">
        <v>403675.89500000002</v>
      </c>
      <c r="DZ9" s="22">
        <v>439146.89800000004</v>
      </c>
      <c r="EA9" s="22">
        <v>489.37038199999989</v>
      </c>
      <c r="EB9" s="22">
        <v>462128.4219999999</v>
      </c>
      <c r="EC9" s="22">
        <v>459962.86599999998</v>
      </c>
      <c r="ED9" s="22">
        <v>495859.21899999998</v>
      </c>
      <c r="EE9" s="22">
        <v>504786.69099999999</v>
      </c>
      <c r="EF9" s="22">
        <v>480160.45200000005</v>
      </c>
      <c r="EG9" s="22">
        <v>492396.73100000015</v>
      </c>
      <c r="EH9" s="22">
        <v>552246.91479999991</v>
      </c>
      <c r="EI9" s="22">
        <v>482685.13679999992</v>
      </c>
      <c r="EJ9" s="22">
        <v>447119.41299999988</v>
      </c>
      <c r="EK9" s="22">
        <v>435320.62800000003</v>
      </c>
      <c r="EL9" s="22">
        <v>513.87494144999982</v>
      </c>
      <c r="EM9" s="22">
        <v>405984.80290000007</v>
      </c>
      <c r="EN9" s="22">
        <v>460007.85341999994</v>
      </c>
      <c r="EO9" s="22">
        <v>600034.51800000016</v>
      </c>
      <c r="EP9" s="22">
        <v>372817.38899999997</v>
      </c>
      <c r="EQ9" s="22">
        <v>449119.02299999987</v>
      </c>
      <c r="ER9" s="22">
        <v>390677.17599999998</v>
      </c>
      <c r="ES9" s="22">
        <v>570477.93000000017</v>
      </c>
      <c r="ET9" s="22">
        <v>524001.47300000006</v>
      </c>
      <c r="EU9" s="22">
        <v>511500.00500000006</v>
      </c>
      <c r="EV9" s="22">
        <v>455459.74300000002</v>
      </c>
      <c r="EW9" s="22">
        <v>439822.21100000018</v>
      </c>
      <c r="EX9" s="22">
        <v>514189.1939999999</v>
      </c>
      <c r="EY9" s="22">
        <v>474002.82599999983</v>
      </c>
      <c r="EZ9" s="22">
        <v>557627.5290000001</v>
      </c>
      <c r="FA9" s="22">
        <v>536667.50100000005</v>
      </c>
      <c r="FB9" s="22">
        <v>453850</v>
      </c>
      <c r="FC9" s="22">
        <v>484187.49400000018</v>
      </c>
      <c r="FD9" s="22">
        <v>507590</v>
      </c>
      <c r="FE9" s="22">
        <v>531276</v>
      </c>
      <c r="FF9" s="22">
        <v>581904</v>
      </c>
      <c r="FG9" s="22">
        <v>517010</v>
      </c>
      <c r="FH9" s="22"/>
      <c r="FI9" s="22"/>
      <c r="FJ9" s="22"/>
    </row>
    <row r="10" spans="1:166">
      <c r="A10" s="19" t="s">
        <v>7</v>
      </c>
      <c r="B10" s="20" t="s">
        <v>71</v>
      </c>
      <c r="C10" s="19" t="s">
        <v>43</v>
      </c>
      <c r="D10" s="37"/>
      <c r="E10" s="37"/>
      <c r="F10" s="37"/>
      <c r="G10" s="37"/>
      <c r="H10" s="37"/>
      <c r="I10" s="25">
        <v>64111.05599999999</v>
      </c>
      <c r="J10" s="25">
        <v>118351.70099999999</v>
      </c>
      <c r="K10" s="25">
        <v>133074.21400000001</v>
      </c>
      <c r="L10" s="25">
        <v>159728.47700000004</v>
      </c>
      <c r="M10" s="25">
        <v>194251.17600000004</v>
      </c>
      <c r="N10" s="25">
        <v>227026.73499999999</v>
      </c>
      <c r="O10" s="25">
        <v>246534.46200000006</v>
      </c>
      <c r="P10" s="25">
        <v>202738.97499999998</v>
      </c>
      <c r="Q10" s="25">
        <v>219565.81599999993</v>
      </c>
      <c r="R10" s="25">
        <v>340361.44999999995</v>
      </c>
      <c r="S10" s="25">
        <v>287786.22000000003</v>
      </c>
      <c r="T10" s="25">
        <v>319190.68599999999</v>
      </c>
      <c r="U10" s="25">
        <v>329643.20400000009</v>
      </c>
      <c r="V10" s="25">
        <v>332369.11900000001</v>
      </c>
      <c r="W10" s="25">
        <v>339305.90000000014</v>
      </c>
      <c r="X10" s="25">
        <v>297029.85699999996</v>
      </c>
      <c r="Y10" s="25">
        <v>313996.95200000011</v>
      </c>
      <c r="Z10" s="25">
        <v>334317.74399999989</v>
      </c>
      <c r="AA10" s="25">
        <v>294937.49099999998</v>
      </c>
      <c r="AB10" s="25">
        <v>284147.04000000004</v>
      </c>
      <c r="AC10" s="25">
        <v>373417.18100000004</v>
      </c>
      <c r="AD10" s="25">
        <v>308943.99699999997</v>
      </c>
      <c r="AE10" s="25">
        <v>246529.41499999998</v>
      </c>
      <c r="AF10" s="25">
        <v>352954.44300000003</v>
      </c>
      <c r="AG10" s="25">
        <v>328929.61500000011</v>
      </c>
      <c r="AH10" s="25">
        <v>354782.34300000017</v>
      </c>
      <c r="AI10" s="22">
        <v>339813.61199999985</v>
      </c>
      <c r="AJ10" s="22">
        <v>230739.435</v>
      </c>
      <c r="AK10" s="22">
        <v>266952.45700000005</v>
      </c>
      <c r="AL10" s="22">
        <v>323202.7049999999</v>
      </c>
      <c r="AM10" s="22">
        <v>351018.364</v>
      </c>
      <c r="AN10" s="22">
        <v>289687.63699999999</v>
      </c>
      <c r="AO10" s="22">
        <v>324754.84699999995</v>
      </c>
      <c r="AP10" s="22">
        <v>296264.04499999993</v>
      </c>
      <c r="AQ10" s="22">
        <v>319357.89799999999</v>
      </c>
      <c r="AR10" s="22">
        <v>332129.74900000007</v>
      </c>
      <c r="AS10" s="22">
        <v>283168.41000000003</v>
      </c>
      <c r="AT10" s="22">
        <v>350093.9580000001</v>
      </c>
      <c r="AU10" s="22">
        <v>354442.23699999991</v>
      </c>
      <c r="AV10" s="22">
        <v>358861.19100000005</v>
      </c>
      <c r="AW10" s="22">
        <v>412308.13599999994</v>
      </c>
      <c r="AX10" s="22">
        <v>434210.00399999996</v>
      </c>
      <c r="AY10" s="22">
        <v>433287.79899999994</v>
      </c>
      <c r="AZ10" s="22">
        <v>317978.2319999999</v>
      </c>
      <c r="BA10" s="22">
        <v>302405.84500000009</v>
      </c>
      <c r="BB10" s="22">
        <v>307390.87499999988</v>
      </c>
      <c r="BC10" s="22">
        <v>367286.85800000007</v>
      </c>
      <c r="BD10" s="22">
        <v>341607.72399999987</v>
      </c>
      <c r="BE10" s="22">
        <v>343683.04</v>
      </c>
      <c r="BF10" s="22">
        <v>315811.07200000004</v>
      </c>
      <c r="BG10" s="22">
        <v>294292.02800000011</v>
      </c>
      <c r="BH10" s="22">
        <v>282980.83799999993</v>
      </c>
      <c r="BI10" s="22">
        <v>312241.00199999986</v>
      </c>
      <c r="BJ10" s="22">
        <v>269135.69999999995</v>
      </c>
      <c r="BK10" s="22">
        <v>298558.04399999999</v>
      </c>
      <c r="BL10" s="22">
        <v>314966.47299999994</v>
      </c>
      <c r="BM10" s="22">
        <v>308569.00099999993</v>
      </c>
      <c r="BN10" s="22">
        <v>349998.98899999988</v>
      </c>
      <c r="BO10" s="22">
        <v>229938.78499999995</v>
      </c>
      <c r="BP10" s="22">
        <v>196240.75800000003</v>
      </c>
      <c r="BQ10" s="22">
        <v>205301.53099999999</v>
      </c>
      <c r="BR10" s="22">
        <v>329994.63000000006</v>
      </c>
      <c r="BS10" s="22">
        <v>313265.05</v>
      </c>
      <c r="BT10" s="22">
        <v>221833.478</v>
      </c>
      <c r="BU10" s="22">
        <v>178967.25599999996</v>
      </c>
      <c r="BV10" s="22">
        <v>203287.00799999994</v>
      </c>
      <c r="BW10" s="22">
        <v>196689.80999999994</v>
      </c>
      <c r="BX10" s="22">
        <v>227290.52900000001</v>
      </c>
      <c r="BY10" s="22">
        <v>235766.41600000003</v>
      </c>
      <c r="BZ10" s="22">
        <v>227341.87700000004</v>
      </c>
      <c r="CA10" s="22">
        <v>236547.21499999994</v>
      </c>
      <c r="CB10" s="22">
        <v>223009.85400000005</v>
      </c>
      <c r="CC10" s="22">
        <v>192081.66800000001</v>
      </c>
      <c r="CD10" s="22">
        <v>244244.12599999999</v>
      </c>
      <c r="CE10" s="22">
        <v>262455.83500000002</v>
      </c>
      <c r="CF10" s="22">
        <v>249227.30000000002</v>
      </c>
      <c r="CG10" s="22">
        <v>254094.52399999995</v>
      </c>
      <c r="CH10" s="22">
        <v>215471.34500000003</v>
      </c>
      <c r="CI10" s="22">
        <v>210485.44600000003</v>
      </c>
      <c r="CJ10" s="22">
        <v>253039.88300000003</v>
      </c>
      <c r="CK10" s="22">
        <v>268180.78999999998</v>
      </c>
      <c r="CL10" s="22">
        <v>214458.38753200005</v>
      </c>
      <c r="CM10" s="22">
        <v>258389.95900000003</v>
      </c>
      <c r="CN10" s="22">
        <v>202699.76200000002</v>
      </c>
      <c r="CO10" s="22">
        <v>158391.67300000004</v>
      </c>
      <c r="CP10" s="22">
        <v>218837.86599999995</v>
      </c>
      <c r="CQ10" s="22">
        <v>197945.56299999988</v>
      </c>
      <c r="CR10" s="22">
        <v>222268.61700000003</v>
      </c>
      <c r="CS10" s="22">
        <v>172497</v>
      </c>
      <c r="CT10" s="22">
        <v>263288.8079999999</v>
      </c>
      <c r="CU10" s="22">
        <v>265410.73299999995</v>
      </c>
      <c r="CV10" s="22">
        <v>251102.91300000009</v>
      </c>
      <c r="CW10" s="22">
        <v>305471.17099999997</v>
      </c>
      <c r="CX10" s="22">
        <v>329023.18900000007</v>
      </c>
      <c r="CY10" s="22">
        <v>391167.84565000015</v>
      </c>
      <c r="CZ10" s="22">
        <v>306199.18699999998</v>
      </c>
      <c r="DA10" s="22">
        <v>314566.87760000001</v>
      </c>
      <c r="DB10" s="22">
        <v>328775.59700000007</v>
      </c>
      <c r="DC10" s="22">
        <v>311953.30499999993</v>
      </c>
      <c r="DD10" s="22">
        <v>328901.49300000007</v>
      </c>
      <c r="DE10" s="22">
        <v>370250.6970000001</v>
      </c>
      <c r="DF10" s="22">
        <v>304597.81599999999</v>
      </c>
      <c r="DG10" s="22">
        <v>270225.73</v>
      </c>
      <c r="DH10" s="22">
        <v>277066.50200000015</v>
      </c>
      <c r="DI10" s="22">
        <v>257151.60599999991</v>
      </c>
      <c r="DJ10" s="22">
        <v>232234.70100000006</v>
      </c>
      <c r="DK10" s="22">
        <v>243403.25099999999</v>
      </c>
      <c r="DL10" s="22">
        <v>237127.95200000005</v>
      </c>
      <c r="DM10" s="22">
        <v>207828.53699999998</v>
      </c>
      <c r="DN10" s="22">
        <v>275428.97700000001</v>
      </c>
      <c r="DO10" s="22">
        <v>287281.80800000002</v>
      </c>
      <c r="DP10" s="22">
        <v>355620.29300000001</v>
      </c>
      <c r="DQ10" s="22">
        <v>360426.66799999995</v>
      </c>
      <c r="DR10" s="22">
        <v>360134.565</v>
      </c>
      <c r="DS10" s="22">
        <v>304994.38599999994</v>
      </c>
      <c r="DT10" s="22">
        <v>269942.12100000004</v>
      </c>
      <c r="DU10" s="22">
        <v>323558.74800000014</v>
      </c>
      <c r="DV10" s="22">
        <v>298671.02399999986</v>
      </c>
      <c r="DW10" s="22">
        <v>288027.44300000003</v>
      </c>
      <c r="DX10" s="22">
        <v>308776.33199999999</v>
      </c>
      <c r="DY10" s="22">
        <v>354482.16496000002</v>
      </c>
      <c r="DZ10" s="22">
        <v>332628.98210000002</v>
      </c>
      <c r="EA10" s="22">
        <v>328.393192</v>
      </c>
      <c r="EB10" s="22">
        <v>341898.58800000005</v>
      </c>
      <c r="EC10" s="22">
        <v>390168.45699999999</v>
      </c>
      <c r="ED10" s="22">
        <v>262826.054</v>
      </c>
      <c r="EE10" s="22">
        <v>325739.63899999991</v>
      </c>
      <c r="EF10" s="22">
        <v>304566.64900000003</v>
      </c>
      <c r="EG10" s="22">
        <v>382047.23129000008</v>
      </c>
      <c r="EH10" s="22">
        <v>344101.49040999997</v>
      </c>
      <c r="EI10" s="22">
        <v>298707.49800000002</v>
      </c>
      <c r="EJ10" s="22">
        <v>341488.55278999999</v>
      </c>
      <c r="EK10" s="22">
        <v>244261.81914999991</v>
      </c>
      <c r="EL10" s="22">
        <v>288.51901300000003</v>
      </c>
      <c r="EM10" s="22">
        <v>266402.91100000008</v>
      </c>
      <c r="EN10" s="22">
        <v>321320.10360000003</v>
      </c>
      <c r="EO10" s="22">
        <v>202296.82999999996</v>
      </c>
      <c r="EP10" s="22">
        <v>260925.27100000001</v>
      </c>
      <c r="EQ10" s="22">
        <v>251612.27012000003</v>
      </c>
      <c r="ER10" s="22">
        <v>257108.24100000001</v>
      </c>
      <c r="ES10" s="22">
        <v>265380.73600000003</v>
      </c>
      <c r="ET10" s="22">
        <v>262572.65299999999</v>
      </c>
      <c r="EU10" s="22">
        <v>280168.3824</v>
      </c>
      <c r="EV10" s="22">
        <v>254101.41200000007</v>
      </c>
      <c r="EW10" s="22">
        <v>332429.41200000001</v>
      </c>
      <c r="EX10" s="22">
        <v>231360.11689999999</v>
      </c>
      <c r="EY10" s="22">
        <v>227003.98599999995</v>
      </c>
      <c r="EZ10" s="22">
        <v>306102.46939999994</v>
      </c>
      <c r="FA10" s="22">
        <v>369004.34413999994</v>
      </c>
      <c r="FB10" s="22">
        <v>367551.38400000002</v>
      </c>
      <c r="FC10" s="22">
        <v>467241.81050000008</v>
      </c>
      <c r="FD10" s="22">
        <v>354045</v>
      </c>
      <c r="FE10" s="22">
        <v>427354</v>
      </c>
      <c r="FF10" s="22">
        <v>432340</v>
      </c>
      <c r="FG10" s="22">
        <v>428077</v>
      </c>
      <c r="FH10" s="22"/>
      <c r="FI10" s="22"/>
      <c r="FJ10" s="22"/>
    </row>
    <row r="11" spans="1:166">
      <c r="A11" s="19" t="s">
        <v>9</v>
      </c>
      <c r="B11" s="20" t="s">
        <v>58</v>
      </c>
      <c r="C11" s="19" t="s">
        <v>43</v>
      </c>
      <c r="D11" s="26">
        <f t="shared" ref="D11:AI11" si="0">+D8+D9+D10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591568.83700000006</v>
      </c>
      <c r="J11" s="26">
        <f t="shared" si="0"/>
        <v>660091.06999999995</v>
      </c>
      <c r="K11" s="26">
        <f t="shared" si="0"/>
        <v>633437.85400000005</v>
      </c>
      <c r="L11" s="26">
        <f t="shared" si="0"/>
        <v>694427.35200000019</v>
      </c>
      <c r="M11" s="26">
        <f t="shared" si="0"/>
        <v>886842.82599999988</v>
      </c>
      <c r="N11" s="26">
        <f t="shared" si="0"/>
        <v>894864.09000000008</v>
      </c>
      <c r="O11" s="26">
        <f t="shared" si="0"/>
        <v>1098709.1669999999</v>
      </c>
      <c r="P11" s="26">
        <f t="shared" si="0"/>
        <v>1015715.081</v>
      </c>
      <c r="Q11" s="26">
        <f t="shared" si="0"/>
        <v>1102936.4599999997</v>
      </c>
      <c r="R11" s="26">
        <f t="shared" si="0"/>
        <v>1112342.274</v>
      </c>
      <c r="S11" s="26">
        <f t="shared" si="0"/>
        <v>1033584.75</v>
      </c>
      <c r="T11" s="26">
        <f t="shared" si="0"/>
        <v>1088016.2279999999</v>
      </c>
      <c r="U11" s="26">
        <f t="shared" si="0"/>
        <v>1052682.4080000001</v>
      </c>
      <c r="V11" s="26">
        <f t="shared" si="0"/>
        <v>1207250.5359999998</v>
      </c>
      <c r="W11" s="26">
        <f t="shared" si="0"/>
        <v>1234817.4386200001</v>
      </c>
      <c r="X11" s="26">
        <f t="shared" si="0"/>
        <v>1155235.6470000003</v>
      </c>
      <c r="Y11" s="26">
        <f t="shared" si="0"/>
        <v>1221013.3430000001</v>
      </c>
      <c r="Z11" s="26">
        <f t="shared" si="0"/>
        <v>1164164.8189999999</v>
      </c>
      <c r="AA11" s="26">
        <f t="shared" si="0"/>
        <v>1201223.0051299997</v>
      </c>
      <c r="AB11" s="26">
        <f t="shared" si="0"/>
        <v>1225165.0764499998</v>
      </c>
      <c r="AC11" s="26">
        <f t="shared" si="0"/>
        <v>1412293.7726299998</v>
      </c>
      <c r="AD11" s="26">
        <f t="shared" si="0"/>
        <v>1281886.8020000001</v>
      </c>
      <c r="AE11" s="26">
        <f t="shared" si="0"/>
        <v>1092042.7120000001</v>
      </c>
      <c r="AF11" s="26">
        <f t="shared" si="0"/>
        <v>1319360.1059999999</v>
      </c>
      <c r="AG11" s="26">
        <f t="shared" si="0"/>
        <v>1188449.8640000003</v>
      </c>
      <c r="AH11" s="26">
        <f t="shared" si="0"/>
        <v>1232845.2490000001</v>
      </c>
      <c r="AI11" s="26">
        <f t="shared" si="0"/>
        <v>1170488.9779999997</v>
      </c>
      <c r="AJ11" s="26">
        <f t="shared" ref="AJ11:BO11" si="1">+AJ8+AJ9+AJ10</f>
        <v>942518.53600000008</v>
      </c>
      <c r="AK11" s="26">
        <f t="shared" si="1"/>
        <v>1016453.6487399997</v>
      </c>
      <c r="AL11" s="26">
        <f t="shared" si="1"/>
        <v>1124041.595</v>
      </c>
      <c r="AM11" s="26">
        <f t="shared" si="1"/>
        <v>1148469.128</v>
      </c>
      <c r="AN11" s="26">
        <f t="shared" si="1"/>
        <v>1127999.162</v>
      </c>
      <c r="AO11" s="26">
        <f t="shared" si="1"/>
        <v>1246566.196</v>
      </c>
      <c r="AP11" s="26">
        <f t="shared" si="1"/>
        <v>1243145.82</v>
      </c>
      <c r="AQ11" s="26">
        <f t="shared" si="1"/>
        <v>1173034.8809999998</v>
      </c>
      <c r="AR11" s="26">
        <f t="shared" si="1"/>
        <v>1128823.4980000004</v>
      </c>
      <c r="AS11" s="26">
        <f t="shared" si="1"/>
        <v>1096177.6470000001</v>
      </c>
      <c r="AT11" s="26">
        <f t="shared" si="1"/>
        <v>1281021.3939999999</v>
      </c>
      <c r="AU11" s="26">
        <f t="shared" si="1"/>
        <v>1171336.4618399998</v>
      </c>
      <c r="AV11" s="26">
        <f t="shared" si="1"/>
        <v>1184291.3936200002</v>
      </c>
      <c r="AW11" s="26">
        <f t="shared" si="1"/>
        <v>1285008.9640000002</v>
      </c>
      <c r="AX11" s="26">
        <f t="shared" si="1"/>
        <v>1247216.4269999999</v>
      </c>
      <c r="AY11" s="26">
        <f t="shared" si="1"/>
        <v>1307798.4019999998</v>
      </c>
      <c r="AZ11" s="26">
        <f t="shared" si="1"/>
        <v>1316327.963</v>
      </c>
      <c r="BA11" s="26">
        <f t="shared" si="1"/>
        <v>1317602.6078400002</v>
      </c>
      <c r="BB11" s="26">
        <f t="shared" si="1"/>
        <v>1202115.6710000001</v>
      </c>
      <c r="BC11" s="26">
        <f t="shared" si="1"/>
        <v>1289927.996</v>
      </c>
      <c r="BD11" s="26">
        <f t="shared" si="1"/>
        <v>1223693.4079999998</v>
      </c>
      <c r="BE11" s="26">
        <f t="shared" si="1"/>
        <v>1258300.0759999999</v>
      </c>
      <c r="BF11" s="26">
        <f t="shared" si="1"/>
        <v>1303954.0619999999</v>
      </c>
      <c r="BG11" s="26">
        <f t="shared" si="1"/>
        <v>1214588.0770000003</v>
      </c>
      <c r="BH11" s="26">
        <f t="shared" si="1"/>
        <v>1098504.923</v>
      </c>
      <c r="BI11" s="26">
        <f t="shared" si="1"/>
        <v>1079361.8369999998</v>
      </c>
      <c r="BJ11" s="26">
        <f t="shared" si="1"/>
        <v>1015501.105</v>
      </c>
      <c r="BK11" s="26">
        <f t="shared" si="1"/>
        <v>1244678.65335</v>
      </c>
      <c r="BL11" s="26">
        <f t="shared" si="1"/>
        <v>1326756.1100000001</v>
      </c>
      <c r="BM11" s="26">
        <f t="shared" si="1"/>
        <v>1197018.8619999997</v>
      </c>
      <c r="BN11" s="26">
        <f t="shared" si="1"/>
        <v>1199095.3309999998</v>
      </c>
      <c r="BO11" s="26">
        <f t="shared" si="1"/>
        <v>991538.61399999983</v>
      </c>
      <c r="BP11" s="26">
        <f t="shared" ref="BP11:CR11" si="2">+BP8+BP9+BP10</f>
        <v>1059870.8060000003</v>
      </c>
      <c r="BQ11" s="26">
        <f t="shared" si="2"/>
        <v>906120.174</v>
      </c>
      <c r="BR11" s="26">
        <f t="shared" si="2"/>
        <v>1187961.1089999999</v>
      </c>
      <c r="BS11" s="26">
        <f t="shared" si="2"/>
        <v>1086207.8170000003</v>
      </c>
      <c r="BT11" s="26">
        <f t="shared" si="2"/>
        <v>1008754.3900000001</v>
      </c>
      <c r="BU11" s="26">
        <f t="shared" si="2"/>
        <v>919580.70299999986</v>
      </c>
      <c r="BV11" s="26">
        <f t="shared" si="2"/>
        <v>941717.0959999999</v>
      </c>
      <c r="BW11" s="26">
        <f t="shared" si="2"/>
        <v>917922.46999999986</v>
      </c>
      <c r="BX11" s="26">
        <f t="shared" si="2"/>
        <v>938394.04099999997</v>
      </c>
      <c r="BY11" s="26">
        <f t="shared" si="2"/>
        <v>1058571.993</v>
      </c>
      <c r="BZ11" s="26">
        <f t="shared" si="2"/>
        <v>1045211.3199999998</v>
      </c>
      <c r="CA11" s="26">
        <f t="shared" si="2"/>
        <v>1027230.8500000002</v>
      </c>
      <c r="CB11" s="26">
        <f t="shared" si="2"/>
        <v>1016889.8400000001</v>
      </c>
      <c r="CC11" s="26">
        <f t="shared" si="2"/>
        <v>915025.50500000012</v>
      </c>
      <c r="CD11" s="26">
        <f t="shared" si="2"/>
        <v>1151118.0859999999</v>
      </c>
      <c r="CE11" s="26">
        <f t="shared" si="2"/>
        <v>1183235.6439999999</v>
      </c>
      <c r="CF11" s="26">
        <f t="shared" si="2"/>
        <v>1028416.6510000001</v>
      </c>
      <c r="CG11" s="26">
        <f t="shared" si="2"/>
        <v>1127419.7969999998</v>
      </c>
      <c r="CH11" s="26">
        <f t="shared" si="2"/>
        <v>1028170.6859999998</v>
      </c>
      <c r="CI11" s="26">
        <f t="shared" si="2"/>
        <v>1056175.4680000001</v>
      </c>
      <c r="CJ11" s="26">
        <f t="shared" si="2"/>
        <v>1245899.1809999999</v>
      </c>
      <c r="CK11" s="26">
        <f t="shared" si="2"/>
        <v>1286721.0450000002</v>
      </c>
      <c r="CL11" s="26">
        <f t="shared" si="2"/>
        <v>1207739.387532</v>
      </c>
      <c r="CM11" s="26">
        <f t="shared" si="2"/>
        <v>1179874.199</v>
      </c>
      <c r="CN11" s="26">
        <f t="shared" si="2"/>
        <v>1076446.2379999999</v>
      </c>
      <c r="CO11" s="26">
        <f t="shared" si="2"/>
        <v>975456.41700000002</v>
      </c>
      <c r="CP11" s="26">
        <f t="shared" si="2"/>
        <v>1128793.2660000003</v>
      </c>
      <c r="CQ11" s="26">
        <f t="shared" si="2"/>
        <v>989712.62499999977</v>
      </c>
      <c r="CR11" s="26">
        <f t="shared" si="2"/>
        <v>1017023.5820000002</v>
      </c>
      <c r="CS11" s="26">
        <f t="shared" ref="CS11:DJ11" si="3">+CS8+CS9+CS10</f>
        <v>1048564</v>
      </c>
      <c r="CT11" s="26">
        <f t="shared" si="3"/>
        <v>1099307.6419999998</v>
      </c>
      <c r="CU11" s="26">
        <f t="shared" si="3"/>
        <v>1254126.0590000001</v>
      </c>
      <c r="CV11" s="26">
        <f t="shared" si="3"/>
        <v>1332873.1340000003</v>
      </c>
      <c r="CW11" s="26">
        <f t="shared" si="3"/>
        <v>1298982.87256</v>
      </c>
      <c r="CX11" s="26">
        <f t="shared" si="3"/>
        <v>1343397.0644700001</v>
      </c>
      <c r="CY11" s="26">
        <f t="shared" si="3"/>
        <v>1369330.85934</v>
      </c>
      <c r="CZ11" s="26">
        <f t="shared" si="3"/>
        <v>1224590.9995000002</v>
      </c>
      <c r="DA11" s="26">
        <f t="shared" si="3"/>
        <v>1227570.9619199997</v>
      </c>
      <c r="DB11" s="26">
        <f t="shared" si="3"/>
        <v>1332284.5279999999</v>
      </c>
      <c r="DC11" s="26">
        <f t="shared" si="3"/>
        <v>1271616.4063167563</v>
      </c>
      <c r="DD11" s="26">
        <f t="shared" si="3"/>
        <v>1237160.9183999998</v>
      </c>
      <c r="DE11" s="26">
        <f t="shared" si="3"/>
        <v>1309927.7702299999</v>
      </c>
      <c r="DF11" s="26">
        <f t="shared" si="3"/>
        <v>1255025.8812566297</v>
      </c>
      <c r="DG11" s="26">
        <f t="shared" si="3"/>
        <v>1163316.2187399999</v>
      </c>
      <c r="DH11" s="26">
        <f t="shared" si="3"/>
        <v>1360842.1298700001</v>
      </c>
      <c r="DI11" s="26">
        <f t="shared" si="3"/>
        <v>1313102.6796499998</v>
      </c>
      <c r="DJ11" s="26">
        <f t="shared" si="3"/>
        <v>1188562.0090900001</v>
      </c>
      <c r="DK11" s="26">
        <f t="shared" ref="DK11:DZ11" si="4">+DK8+DK9+DK10</f>
        <v>1231741.8854224603</v>
      </c>
      <c r="DL11" s="26">
        <f t="shared" si="4"/>
        <v>1160219.3970000001</v>
      </c>
      <c r="DM11" s="26">
        <f t="shared" si="4"/>
        <v>1209349.327</v>
      </c>
      <c r="DN11" s="26">
        <f t="shared" si="4"/>
        <v>1339432.081</v>
      </c>
      <c r="DO11" s="26">
        <f t="shared" si="4"/>
        <v>1215133.648</v>
      </c>
      <c r="DP11" s="26">
        <f t="shared" si="4"/>
        <v>1357967.7749999999</v>
      </c>
      <c r="DQ11" s="26">
        <f t="shared" si="4"/>
        <v>1191753.952</v>
      </c>
      <c r="DR11" s="26">
        <f t="shared" si="4"/>
        <v>1107231.527</v>
      </c>
      <c r="DS11" s="26">
        <f t="shared" si="4"/>
        <v>1109658.9580000001</v>
      </c>
      <c r="DT11" s="26">
        <f t="shared" si="4"/>
        <v>1024823.6</v>
      </c>
      <c r="DU11" s="26">
        <f t="shared" si="4"/>
        <v>1349548.4800000002</v>
      </c>
      <c r="DV11" s="26">
        <f t="shared" si="4"/>
        <v>1417565.4079999998</v>
      </c>
      <c r="DW11" s="26">
        <f t="shared" si="4"/>
        <v>1273048.8289999999</v>
      </c>
      <c r="DX11" s="26">
        <f t="shared" si="4"/>
        <v>1371065.75</v>
      </c>
      <c r="DY11" s="26">
        <f t="shared" si="4"/>
        <v>1351763.9769600001</v>
      </c>
      <c r="DZ11" s="26">
        <f t="shared" si="4"/>
        <v>1380828.3810400004</v>
      </c>
      <c r="EA11" s="26">
        <f t="shared" ref="EA11:EL11" si="5">+EA8+EA9+EA10</f>
        <v>1413.29756</v>
      </c>
      <c r="EB11" s="26">
        <f t="shared" si="5"/>
        <v>1409180.4609999999</v>
      </c>
      <c r="EC11" s="26">
        <f t="shared" si="5"/>
        <v>1444030.9679999999</v>
      </c>
      <c r="ED11" s="26">
        <f t="shared" si="5"/>
        <v>1315367.7009999999</v>
      </c>
      <c r="EE11" s="26">
        <f t="shared" si="5"/>
        <v>1454987.2200000002</v>
      </c>
      <c r="EF11" s="26">
        <f t="shared" si="5"/>
        <v>1313024.2306900001</v>
      </c>
      <c r="EG11" s="26">
        <f t="shared" si="5"/>
        <v>1482995.8022900003</v>
      </c>
      <c r="EH11" s="26">
        <f t="shared" si="5"/>
        <v>1409066.9282099996</v>
      </c>
      <c r="EI11" s="26">
        <f t="shared" si="5"/>
        <v>1240655.8528</v>
      </c>
      <c r="EJ11" s="26">
        <f t="shared" si="5"/>
        <v>1347197.21979</v>
      </c>
      <c r="EK11" s="26">
        <f t="shared" si="5"/>
        <v>1205683.94469</v>
      </c>
      <c r="EL11" s="26">
        <f t="shared" si="5"/>
        <v>1397.0868334499999</v>
      </c>
      <c r="EM11" s="26">
        <f t="shared" ref="EM11:EW11" si="6">+EM8+EM9+EM10</f>
        <v>1232741.8819000002</v>
      </c>
      <c r="EN11" s="26">
        <f t="shared" si="6"/>
        <v>1259252.9910200001</v>
      </c>
      <c r="EO11" s="26">
        <f t="shared" si="6"/>
        <v>1324908.443</v>
      </c>
      <c r="EP11" s="26">
        <f t="shared" si="6"/>
        <v>1146109.1099999999</v>
      </c>
      <c r="EQ11" s="26">
        <f t="shared" si="6"/>
        <v>1268156.4891199998</v>
      </c>
      <c r="ER11" s="26">
        <f t="shared" si="6"/>
        <v>1116808.6129999999</v>
      </c>
      <c r="ES11" s="26">
        <f t="shared" si="6"/>
        <v>1524232.2350000003</v>
      </c>
      <c r="ET11" s="26">
        <f t="shared" si="6"/>
        <v>1340195.3439999998</v>
      </c>
      <c r="EU11" s="26">
        <f t="shared" si="6"/>
        <v>1336424.6354</v>
      </c>
      <c r="EV11" s="26">
        <f t="shared" si="6"/>
        <v>1229475.7120000001</v>
      </c>
      <c r="EW11" s="26">
        <f t="shared" si="6"/>
        <v>1280620.0840000003</v>
      </c>
      <c r="EX11" s="26">
        <f t="shared" ref="EX11:FI11" si="7">+EX8+EX9+EX10</f>
        <v>1320731.5779000001</v>
      </c>
      <c r="EY11" s="26">
        <f t="shared" si="7"/>
        <v>1125547.5579999997</v>
      </c>
      <c r="EZ11" s="26">
        <f t="shared" si="7"/>
        <v>1420898.7273999997</v>
      </c>
      <c r="FA11" s="26">
        <f t="shared" si="7"/>
        <v>1418995.07714</v>
      </c>
      <c r="FB11" s="26">
        <f t="shared" si="7"/>
        <v>1361396.173</v>
      </c>
      <c r="FC11" s="26">
        <f t="shared" si="7"/>
        <v>1555115.0475000003</v>
      </c>
      <c r="FD11" s="26">
        <f t="shared" si="7"/>
        <v>1450824</v>
      </c>
      <c r="FE11" s="26">
        <f t="shared" si="7"/>
        <v>1538397</v>
      </c>
      <c r="FF11" s="26">
        <f t="shared" si="7"/>
        <v>1572089</v>
      </c>
      <c r="FG11" s="26">
        <f t="shared" si="7"/>
        <v>1522232</v>
      </c>
      <c r="FH11" s="26">
        <f t="shared" si="7"/>
        <v>0</v>
      </c>
      <c r="FI11" s="26">
        <f t="shared" si="7"/>
        <v>0</v>
      </c>
      <c r="FJ11" s="26">
        <f>+FJ8+FJ9+FJ10</f>
        <v>0</v>
      </c>
    </row>
    <row r="12" spans="1:166" ht="3" customHeight="1">
      <c r="A12" s="19"/>
      <c r="B12" s="20"/>
      <c r="C12" s="1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66">
      <c r="A13" s="1" t="s">
        <v>49</v>
      </c>
      <c r="B13" s="17" t="s">
        <v>50</v>
      </c>
      <c r="C13" s="1" t="s">
        <v>34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W13" s="57"/>
      <c r="DC13" s="57"/>
      <c r="DI13" s="57"/>
      <c r="DO13" s="18">
        <v>43831</v>
      </c>
      <c r="DP13" s="18">
        <v>43862</v>
      </c>
      <c r="DQ13" s="18">
        <v>43891</v>
      </c>
      <c r="DR13" s="18">
        <v>43922</v>
      </c>
      <c r="DS13" s="18">
        <v>43952</v>
      </c>
      <c r="DT13" s="18">
        <v>43983</v>
      </c>
      <c r="DU13" s="18">
        <v>44013</v>
      </c>
      <c r="DV13" s="18">
        <v>44044</v>
      </c>
      <c r="DW13" s="18">
        <v>44075</v>
      </c>
      <c r="DX13" s="18">
        <v>44105</v>
      </c>
      <c r="DY13" s="18">
        <v>44136</v>
      </c>
      <c r="DZ13" s="18">
        <v>44166</v>
      </c>
      <c r="EA13" s="18">
        <v>44197</v>
      </c>
      <c r="EB13" s="18">
        <v>44228</v>
      </c>
      <c r="EC13" s="18">
        <v>44256</v>
      </c>
      <c r="ED13" s="18">
        <v>44287</v>
      </c>
      <c r="EE13" s="18">
        <v>44317</v>
      </c>
      <c r="EF13" s="18">
        <v>44348</v>
      </c>
      <c r="EG13" s="18">
        <v>44378</v>
      </c>
      <c r="EH13" s="18">
        <v>44409</v>
      </c>
      <c r="EI13" s="18">
        <v>44440</v>
      </c>
      <c r="EJ13" s="18">
        <v>44470</v>
      </c>
      <c r="EK13" s="18">
        <v>44501</v>
      </c>
      <c r="EL13" s="18">
        <v>44531</v>
      </c>
      <c r="EM13" s="18">
        <v>44562</v>
      </c>
      <c r="EN13" s="18">
        <v>44593</v>
      </c>
      <c r="EO13" s="18">
        <v>44621</v>
      </c>
      <c r="EP13" s="18">
        <v>44652</v>
      </c>
      <c r="EQ13" s="18">
        <v>44682</v>
      </c>
      <c r="ER13" s="18">
        <v>44713</v>
      </c>
      <c r="ES13" s="18">
        <v>44743</v>
      </c>
      <c r="ET13" s="18">
        <v>44774</v>
      </c>
      <c r="EU13" s="18">
        <v>44805</v>
      </c>
      <c r="EV13" s="18">
        <v>44835</v>
      </c>
      <c r="EW13" s="18">
        <v>44866</v>
      </c>
      <c r="EX13" s="18">
        <v>44896</v>
      </c>
      <c r="EY13" s="18">
        <v>44927</v>
      </c>
      <c r="EZ13" s="18">
        <v>44958</v>
      </c>
      <c r="FA13" s="18">
        <v>44986</v>
      </c>
      <c r="FB13" s="18">
        <v>45017</v>
      </c>
      <c r="FC13" s="18">
        <v>45047</v>
      </c>
      <c r="FD13" s="18">
        <v>45078</v>
      </c>
      <c r="FE13" s="18">
        <v>45108</v>
      </c>
      <c r="FF13" s="18">
        <v>45139</v>
      </c>
      <c r="FG13" s="18">
        <v>45170</v>
      </c>
      <c r="FH13" s="18">
        <v>45200</v>
      </c>
      <c r="FI13" s="18">
        <v>45231</v>
      </c>
      <c r="FJ13" s="18">
        <v>45261</v>
      </c>
    </row>
    <row r="14" spans="1:166">
      <c r="A14" s="19" t="s">
        <v>3</v>
      </c>
      <c r="B14" s="20" t="s">
        <v>50</v>
      </c>
      <c r="C14" s="19" t="s">
        <v>52</v>
      </c>
      <c r="D14" s="21">
        <v>25304</v>
      </c>
      <c r="E14" s="21">
        <v>43196</v>
      </c>
      <c r="F14" s="21">
        <v>52653</v>
      </c>
      <c r="G14" s="21">
        <v>68051</v>
      </c>
      <c r="H14" s="21">
        <v>77888</v>
      </c>
      <c r="I14" s="21">
        <v>78144</v>
      </c>
      <c r="J14" s="21">
        <v>75313</v>
      </c>
      <c r="K14" s="21">
        <v>76424</v>
      </c>
      <c r="L14" s="21">
        <v>78009</v>
      </c>
      <c r="M14" s="21">
        <v>83924</v>
      </c>
      <c r="N14" s="21">
        <v>82817</v>
      </c>
      <c r="O14" s="21">
        <v>96630</v>
      </c>
      <c r="P14" s="21">
        <v>89853</v>
      </c>
      <c r="Q14" s="21">
        <v>92883</v>
      </c>
      <c r="R14" s="21">
        <v>99993</v>
      </c>
      <c r="S14" s="21">
        <v>93577</v>
      </c>
      <c r="T14" s="21">
        <v>98010</v>
      </c>
      <c r="U14" s="21">
        <v>91597</v>
      </c>
      <c r="V14" s="21">
        <v>110580</v>
      </c>
      <c r="W14" s="21">
        <v>117922</v>
      </c>
      <c r="X14" s="21">
        <v>100036</v>
      </c>
      <c r="Y14" s="21">
        <v>105693</v>
      </c>
      <c r="Z14" s="21">
        <v>107228</v>
      </c>
      <c r="AA14" s="21">
        <v>113053</v>
      </c>
      <c r="AB14" s="21">
        <v>115281</v>
      </c>
      <c r="AC14" s="21">
        <v>124504</v>
      </c>
      <c r="AD14" s="21">
        <v>120601</v>
      </c>
      <c r="AE14" s="21">
        <v>105874</v>
      </c>
      <c r="AF14" s="21">
        <v>118787</v>
      </c>
      <c r="AG14" s="21">
        <v>109154</v>
      </c>
      <c r="AH14" s="21">
        <v>119061</v>
      </c>
      <c r="AI14" s="22">
        <v>114298</v>
      </c>
      <c r="AJ14" s="22">
        <v>95820</v>
      </c>
      <c r="AK14" s="22">
        <v>98268</v>
      </c>
      <c r="AL14" s="22">
        <v>104225</v>
      </c>
      <c r="AM14" s="22">
        <v>109022</v>
      </c>
      <c r="AN14" s="22">
        <v>102832</v>
      </c>
      <c r="AO14" s="22">
        <v>115383</v>
      </c>
      <c r="AP14" s="22">
        <v>119257</v>
      </c>
      <c r="AQ14" s="22">
        <v>110240</v>
      </c>
      <c r="AR14" s="22">
        <v>110175</v>
      </c>
      <c r="AS14" s="22">
        <v>110393</v>
      </c>
      <c r="AT14" s="22">
        <v>120489</v>
      </c>
      <c r="AU14" s="22">
        <v>112217</v>
      </c>
      <c r="AV14" s="22">
        <v>107962</v>
      </c>
      <c r="AW14" s="22">
        <v>118843</v>
      </c>
      <c r="AX14" s="22">
        <v>119618</v>
      </c>
      <c r="AY14" s="22">
        <v>126505</v>
      </c>
      <c r="AZ14" s="22">
        <v>122290</v>
      </c>
      <c r="BA14" s="22">
        <v>115906</v>
      </c>
      <c r="BB14" s="22">
        <v>113457</v>
      </c>
      <c r="BC14" s="22">
        <v>124936</v>
      </c>
      <c r="BD14" s="22">
        <v>117358</v>
      </c>
      <c r="BE14" s="22">
        <v>122309</v>
      </c>
      <c r="BF14" s="22">
        <v>125115</v>
      </c>
      <c r="BG14" s="22">
        <v>116147</v>
      </c>
      <c r="BH14" s="22">
        <v>109481</v>
      </c>
      <c r="BI14" s="22">
        <v>100025</v>
      </c>
      <c r="BJ14" s="22">
        <v>92078</v>
      </c>
      <c r="BK14" s="22">
        <v>111268</v>
      </c>
      <c r="BL14" s="22">
        <v>113854</v>
      </c>
      <c r="BM14" s="22">
        <v>104126</v>
      </c>
      <c r="BN14" s="22">
        <v>106273</v>
      </c>
      <c r="BO14" s="22">
        <v>94532</v>
      </c>
      <c r="BP14" s="22">
        <v>97787</v>
      </c>
      <c r="BQ14" s="22">
        <v>85407</v>
      </c>
      <c r="BR14" s="22">
        <v>107925</v>
      </c>
      <c r="BS14" s="22">
        <v>98556</v>
      </c>
      <c r="BT14" s="22">
        <v>88010</v>
      </c>
      <c r="BU14" s="22">
        <v>81266</v>
      </c>
      <c r="BV14" s="22">
        <v>90669</v>
      </c>
      <c r="BW14" s="22">
        <v>87525</v>
      </c>
      <c r="BX14" s="22">
        <v>90655</v>
      </c>
      <c r="BY14" s="22">
        <v>97639</v>
      </c>
      <c r="BZ14" s="22">
        <v>93953</v>
      </c>
      <c r="CA14" s="22">
        <v>95806</v>
      </c>
      <c r="CB14" s="22">
        <v>95675</v>
      </c>
      <c r="CC14" s="22">
        <v>88244</v>
      </c>
      <c r="CD14" s="22">
        <v>101709</v>
      </c>
      <c r="CE14" s="22">
        <v>106807</v>
      </c>
      <c r="CF14" s="22">
        <v>92633</v>
      </c>
      <c r="CG14" s="22">
        <v>101272</v>
      </c>
      <c r="CH14" s="22">
        <v>94921</v>
      </c>
      <c r="CI14" s="22">
        <v>93004</v>
      </c>
      <c r="CJ14" s="22">
        <v>103737</v>
      </c>
      <c r="CK14" s="22">
        <v>108190</v>
      </c>
      <c r="CL14" s="22">
        <v>103410</v>
      </c>
      <c r="CM14" s="22">
        <v>102086</v>
      </c>
      <c r="CN14" s="22">
        <v>99827</v>
      </c>
      <c r="CO14" s="22">
        <v>92554</v>
      </c>
      <c r="CP14" s="22">
        <v>104876</v>
      </c>
      <c r="CQ14" s="22">
        <v>96958</v>
      </c>
      <c r="CR14" s="22">
        <v>90204</v>
      </c>
      <c r="CS14" s="22">
        <v>91262</v>
      </c>
      <c r="CT14" s="22">
        <v>92744</v>
      </c>
      <c r="CU14" s="22">
        <v>104334</v>
      </c>
      <c r="CV14" s="22">
        <v>107960</v>
      </c>
      <c r="CW14" s="22">
        <v>104954</v>
      </c>
      <c r="CX14" s="22">
        <v>114727</v>
      </c>
      <c r="CY14" s="22">
        <v>120445</v>
      </c>
      <c r="CZ14" s="22">
        <v>116870</v>
      </c>
      <c r="DA14" s="22">
        <v>113261</v>
      </c>
      <c r="DB14" s="22">
        <v>116070</v>
      </c>
      <c r="DC14" s="22">
        <v>116931</v>
      </c>
      <c r="DD14" s="22">
        <v>106242</v>
      </c>
      <c r="DE14" s="22">
        <v>112654</v>
      </c>
      <c r="DF14" s="22">
        <v>112068</v>
      </c>
      <c r="DG14" s="22">
        <v>104053</v>
      </c>
      <c r="DH14" s="22">
        <v>118108</v>
      </c>
      <c r="DI14" s="22">
        <v>118557</v>
      </c>
      <c r="DJ14" s="22">
        <v>114618</v>
      </c>
      <c r="DK14" s="22">
        <v>112564</v>
      </c>
      <c r="DL14" s="22">
        <v>106098</v>
      </c>
      <c r="DM14" s="22">
        <v>109487</v>
      </c>
      <c r="DN14" s="22">
        <v>120267</v>
      </c>
      <c r="DO14" s="22">
        <v>106483</v>
      </c>
      <c r="DP14" s="22">
        <v>116679</v>
      </c>
      <c r="DQ14" s="22">
        <v>99640</v>
      </c>
      <c r="DR14" s="22">
        <v>94121</v>
      </c>
      <c r="DS14" s="22">
        <v>101061</v>
      </c>
      <c r="DT14" s="22">
        <v>94101</v>
      </c>
      <c r="DU14" s="22">
        <v>111543</v>
      </c>
      <c r="DV14" s="22">
        <v>115307</v>
      </c>
      <c r="DW14" s="22">
        <v>110012</v>
      </c>
      <c r="DX14" s="22">
        <v>164612</v>
      </c>
      <c r="DY14" s="22">
        <v>126799</v>
      </c>
      <c r="DZ14" s="22">
        <v>122741</v>
      </c>
      <c r="EA14" s="22">
        <v>125837</v>
      </c>
      <c r="EB14" s="22">
        <v>114199</v>
      </c>
      <c r="EC14" s="22">
        <v>126223</v>
      </c>
      <c r="ED14" s="22">
        <v>122242</v>
      </c>
      <c r="EE14" s="22">
        <v>130380</v>
      </c>
      <c r="EF14" s="22">
        <v>120577</v>
      </c>
      <c r="EG14" s="22">
        <v>128834</v>
      </c>
      <c r="EH14" s="22">
        <v>131979</v>
      </c>
      <c r="EI14" s="22">
        <v>109454</v>
      </c>
      <c r="EJ14" s="22">
        <v>119595</v>
      </c>
      <c r="EK14" s="22">
        <v>112453</v>
      </c>
      <c r="EL14" s="22">
        <v>126108</v>
      </c>
      <c r="EM14" s="22">
        <v>115218</v>
      </c>
      <c r="EN14" s="22">
        <v>110339</v>
      </c>
      <c r="EO14" s="22">
        <v>123817</v>
      </c>
      <c r="EP14" s="22">
        <v>105771</v>
      </c>
      <c r="EQ14" s="22">
        <v>115947</v>
      </c>
      <c r="ER14" s="22">
        <v>100506</v>
      </c>
      <c r="ES14" s="22">
        <v>132690</v>
      </c>
      <c r="ET14" s="22">
        <v>121369</v>
      </c>
      <c r="EU14" s="22">
        <v>125497</v>
      </c>
      <c r="EV14" s="22">
        <v>119526</v>
      </c>
      <c r="EW14" s="22">
        <v>122498</v>
      </c>
      <c r="EX14" s="22">
        <v>125360</v>
      </c>
      <c r="EY14" s="22">
        <v>105718</v>
      </c>
      <c r="EZ14" s="22">
        <v>124814</v>
      </c>
      <c r="FA14" s="22">
        <v>120193</v>
      </c>
      <c r="FB14" s="22">
        <v>122160</v>
      </c>
      <c r="FC14" s="22">
        <v>137399</v>
      </c>
      <c r="FD14" s="22">
        <v>131777</v>
      </c>
      <c r="FE14" s="22">
        <v>143943</v>
      </c>
      <c r="FF14" s="22">
        <v>148864</v>
      </c>
      <c r="FG14" s="22">
        <v>134491</v>
      </c>
      <c r="FH14" s="22"/>
      <c r="FI14" s="22"/>
      <c r="FJ14" s="22"/>
    </row>
    <row r="15" spans="1:166" s="38" customFormat="1">
      <c r="A15" s="19" t="s">
        <v>5</v>
      </c>
      <c r="B15" s="20" t="s">
        <v>50</v>
      </c>
      <c r="C15" s="19" t="s">
        <v>39</v>
      </c>
      <c r="D15" s="25">
        <v>16302</v>
      </c>
      <c r="E15" s="25">
        <v>28074</v>
      </c>
      <c r="F15" s="25">
        <v>34482</v>
      </c>
      <c r="G15" s="25">
        <v>44003</v>
      </c>
      <c r="H15" s="25">
        <v>49321</v>
      </c>
      <c r="I15" s="25">
        <v>49131</v>
      </c>
      <c r="J15" s="25">
        <v>47764</v>
      </c>
      <c r="K15" s="25">
        <v>47913</v>
      </c>
      <c r="L15" s="25">
        <v>49335</v>
      </c>
      <c r="M15" s="25">
        <v>53749</v>
      </c>
      <c r="N15" s="25">
        <v>53021</v>
      </c>
      <c r="O15" s="25">
        <v>61294</v>
      </c>
      <c r="P15" s="25">
        <v>56447</v>
      </c>
      <c r="Q15" s="25">
        <v>59304</v>
      </c>
      <c r="R15" s="25">
        <v>63014</v>
      </c>
      <c r="S15" s="25">
        <v>59855</v>
      </c>
      <c r="T15" s="25">
        <v>63365</v>
      </c>
      <c r="U15" s="25">
        <v>58986</v>
      </c>
      <c r="V15" s="25">
        <v>70907</v>
      </c>
      <c r="W15" s="25">
        <v>74028</v>
      </c>
      <c r="X15" s="25">
        <v>66372</v>
      </c>
      <c r="Y15" s="25">
        <v>69355</v>
      </c>
      <c r="Z15" s="25">
        <v>70026</v>
      </c>
      <c r="AA15" s="25">
        <v>73513</v>
      </c>
      <c r="AB15" s="25">
        <v>74438</v>
      </c>
      <c r="AC15" s="25">
        <v>80101</v>
      </c>
      <c r="AD15" s="25">
        <v>77340</v>
      </c>
      <c r="AE15" s="25">
        <v>68633</v>
      </c>
      <c r="AF15" s="25">
        <v>76688</v>
      </c>
      <c r="AG15" s="25">
        <v>70847</v>
      </c>
      <c r="AH15" s="25">
        <v>76426</v>
      </c>
      <c r="AI15" s="25">
        <v>74252</v>
      </c>
      <c r="AJ15" s="25">
        <v>61490</v>
      </c>
      <c r="AK15" s="25">
        <v>64031</v>
      </c>
      <c r="AL15" s="25">
        <v>67629</v>
      </c>
      <c r="AM15" s="25">
        <v>69834</v>
      </c>
      <c r="AN15" s="25">
        <v>67183</v>
      </c>
      <c r="AO15" s="25">
        <v>74193</v>
      </c>
      <c r="AP15" s="25">
        <v>76219</v>
      </c>
      <c r="AQ15" s="25">
        <v>70162</v>
      </c>
      <c r="AR15" s="25">
        <v>69548</v>
      </c>
      <c r="AS15" s="25">
        <v>69105</v>
      </c>
      <c r="AT15" s="25">
        <v>75931</v>
      </c>
      <c r="AU15" s="25">
        <v>70815</v>
      </c>
      <c r="AV15" s="25">
        <v>69648</v>
      </c>
      <c r="AW15" s="25">
        <v>76460</v>
      </c>
      <c r="AX15" s="25">
        <v>75726</v>
      </c>
      <c r="AY15" s="25">
        <v>80742</v>
      </c>
      <c r="AZ15" s="25">
        <v>77344</v>
      </c>
      <c r="BA15" s="25">
        <v>73327</v>
      </c>
      <c r="BB15" s="25">
        <v>72315</v>
      </c>
      <c r="BC15" s="25">
        <v>79898</v>
      </c>
      <c r="BD15" s="25">
        <v>74367</v>
      </c>
      <c r="BE15" s="25">
        <v>76748</v>
      </c>
      <c r="BF15" s="25">
        <v>78792</v>
      </c>
      <c r="BG15" s="25">
        <v>73192</v>
      </c>
      <c r="BH15" s="25">
        <v>69421</v>
      </c>
      <c r="BI15" s="25">
        <v>64569</v>
      </c>
      <c r="BJ15" s="25">
        <v>59697</v>
      </c>
      <c r="BK15" s="25">
        <v>70945</v>
      </c>
      <c r="BL15" s="25">
        <v>72454</v>
      </c>
      <c r="BM15" s="25">
        <v>66257</v>
      </c>
      <c r="BN15" s="25">
        <v>68181</v>
      </c>
      <c r="BO15" s="25">
        <v>59857</v>
      </c>
      <c r="BP15" s="25">
        <v>61295</v>
      </c>
      <c r="BQ15" s="25">
        <v>54836</v>
      </c>
      <c r="BR15" s="25">
        <v>69649</v>
      </c>
      <c r="BS15" s="25">
        <v>62960</v>
      </c>
      <c r="BT15" s="25">
        <v>55747</v>
      </c>
      <c r="BU15" s="25">
        <v>51237</v>
      </c>
      <c r="BV15" s="25">
        <v>56381</v>
      </c>
      <c r="BW15" s="25">
        <v>54912</v>
      </c>
      <c r="BX15" s="25">
        <v>56552</v>
      </c>
      <c r="BY15" s="25">
        <v>60330</v>
      </c>
      <c r="BZ15" s="25">
        <v>58697</v>
      </c>
      <c r="CA15" s="25">
        <v>59484</v>
      </c>
      <c r="CB15" s="25">
        <v>59843</v>
      </c>
      <c r="CC15" s="25">
        <v>55023</v>
      </c>
      <c r="CD15" s="25">
        <v>62809</v>
      </c>
      <c r="CE15" s="22">
        <v>66309</v>
      </c>
      <c r="CF15" s="22">
        <v>57043</v>
      </c>
      <c r="CG15" s="22">
        <v>62218</v>
      </c>
      <c r="CH15" s="22">
        <v>58514</v>
      </c>
      <c r="CI15" s="22">
        <v>57660</v>
      </c>
      <c r="CJ15" s="22">
        <v>63724</v>
      </c>
      <c r="CK15" s="22">
        <v>66701</v>
      </c>
      <c r="CL15" s="22">
        <v>64570</v>
      </c>
      <c r="CM15" s="22">
        <v>63350</v>
      </c>
      <c r="CN15" s="22">
        <v>61543</v>
      </c>
      <c r="CO15" s="22">
        <v>57259</v>
      </c>
      <c r="CP15" s="25">
        <v>64174</v>
      </c>
      <c r="CQ15" s="22">
        <v>58939</v>
      </c>
      <c r="CR15" s="22">
        <v>55394</v>
      </c>
      <c r="CS15" s="22">
        <v>56830</v>
      </c>
      <c r="CT15" s="22">
        <v>57887</v>
      </c>
      <c r="CU15" s="22">
        <v>63550</v>
      </c>
      <c r="CV15" s="22">
        <v>66718</v>
      </c>
      <c r="CW15" s="22">
        <v>64816</v>
      </c>
      <c r="CX15" s="22">
        <v>69997</v>
      </c>
      <c r="CY15" s="22">
        <v>74253</v>
      </c>
      <c r="CZ15" s="22">
        <v>71093</v>
      </c>
      <c r="DA15" s="22">
        <v>69284</v>
      </c>
      <c r="DB15" s="22">
        <v>70263</v>
      </c>
      <c r="DC15" s="22">
        <v>70294</v>
      </c>
      <c r="DD15" s="22">
        <v>64996</v>
      </c>
      <c r="DE15" s="22">
        <v>69111</v>
      </c>
      <c r="DF15" s="22">
        <v>68616</v>
      </c>
      <c r="DG15" s="22">
        <v>63479</v>
      </c>
      <c r="DH15" s="22">
        <v>73379</v>
      </c>
      <c r="DI15" s="22">
        <v>72424</v>
      </c>
      <c r="DJ15" s="22">
        <v>69672</v>
      </c>
      <c r="DK15" s="22">
        <v>69467</v>
      </c>
      <c r="DL15" s="22">
        <v>65634</v>
      </c>
      <c r="DM15" s="22">
        <v>67571</v>
      </c>
      <c r="DN15" s="22">
        <v>74578</v>
      </c>
      <c r="DO15" s="22">
        <v>65954</v>
      </c>
      <c r="DP15" s="22">
        <v>72681</v>
      </c>
      <c r="DQ15" s="22">
        <v>61939</v>
      </c>
      <c r="DR15" s="22">
        <v>58922</v>
      </c>
      <c r="DS15" s="22">
        <v>63730</v>
      </c>
      <c r="DT15" s="22">
        <v>58384</v>
      </c>
      <c r="DU15" s="22">
        <v>70045</v>
      </c>
      <c r="DV15" s="22">
        <v>71435</v>
      </c>
      <c r="DW15" s="22">
        <v>67623</v>
      </c>
      <c r="DX15" s="22">
        <v>98568</v>
      </c>
      <c r="DY15" s="22">
        <v>76874</v>
      </c>
      <c r="DZ15" s="22">
        <v>74455</v>
      </c>
      <c r="EA15" s="22">
        <v>74692</v>
      </c>
      <c r="EB15" s="22">
        <v>68216</v>
      </c>
      <c r="EC15" s="22">
        <v>74549</v>
      </c>
      <c r="ED15" s="22">
        <v>71846</v>
      </c>
      <c r="EE15" s="22">
        <v>76276</v>
      </c>
      <c r="EF15" s="22">
        <v>69298</v>
      </c>
      <c r="EG15" s="22">
        <v>74303</v>
      </c>
      <c r="EH15" s="22">
        <v>75524</v>
      </c>
      <c r="EI15" s="22">
        <v>64679</v>
      </c>
      <c r="EJ15" s="22">
        <v>69949</v>
      </c>
      <c r="EK15" s="22">
        <v>65537</v>
      </c>
      <c r="EL15" s="22">
        <v>72674</v>
      </c>
      <c r="EM15" s="22">
        <v>65872</v>
      </c>
      <c r="EN15" s="22">
        <v>63821</v>
      </c>
      <c r="EO15" s="22">
        <v>71143</v>
      </c>
      <c r="EP15" s="22">
        <v>61079</v>
      </c>
      <c r="EQ15" s="22">
        <v>67315</v>
      </c>
      <c r="ER15" s="22">
        <v>58082</v>
      </c>
      <c r="ES15" s="22">
        <v>76556</v>
      </c>
      <c r="ET15" s="22">
        <v>69921</v>
      </c>
      <c r="EU15" s="22">
        <v>72493</v>
      </c>
      <c r="EV15" s="22">
        <v>70213</v>
      </c>
      <c r="EW15" s="22">
        <v>72327</v>
      </c>
      <c r="EX15" s="22">
        <v>74700</v>
      </c>
      <c r="EY15" s="22">
        <v>62866</v>
      </c>
      <c r="EZ15" s="22">
        <v>74191</v>
      </c>
      <c r="FA15" s="22">
        <v>72890</v>
      </c>
      <c r="FB15" s="22">
        <v>73621</v>
      </c>
      <c r="FC15" s="22">
        <v>84431</v>
      </c>
      <c r="FD15" s="22">
        <v>80098</v>
      </c>
      <c r="FE15" s="22">
        <v>87360</v>
      </c>
      <c r="FF15" s="22">
        <v>89466</v>
      </c>
      <c r="FG15" s="22">
        <v>81114</v>
      </c>
      <c r="FH15" s="22"/>
      <c r="FI15" s="22"/>
      <c r="FJ15" s="22"/>
    </row>
    <row r="16" spans="1:166" ht="3" customHeight="1">
      <c r="B16" s="39"/>
      <c r="C16" s="40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W16" s="35"/>
      <c r="DC16" s="35"/>
      <c r="DI16" s="35"/>
    </row>
    <row r="17" spans="1:166">
      <c r="A17" s="28"/>
      <c r="B17" s="29" t="s">
        <v>67</v>
      </c>
      <c r="C17" s="28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W17" s="14"/>
      <c r="DC17" s="14"/>
      <c r="DI17" s="14"/>
    </row>
    <row r="18" spans="1:166">
      <c r="A18" s="30" t="s">
        <v>56</v>
      </c>
      <c r="B18" s="17" t="s">
        <v>57</v>
      </c>
      <c r="C18" s="1" t="s">
        <v>34</v>
      </c>
      <c r="D18" s="18">
        <v>40330</v>
      </c>
      <c r="E18" s="18">
        <v>40360</v>
      </c>
      <c r="F18" s="18">
        <v>40391</v>
      </c>
      <c r="G18" s="18">
        <v>40422</v>
      </c>
      <c r="H18" s="18">
        <v>40452</v>
      </c>
      <c r="I18" s="18">
        <v>40483</v>
      </c>
      <c r="J18" s="18">
        <v>40513</v>
      </c>
      <c r="K18" s="18">
        <v>40544</v>
      </c>
      <c r="L18" s="18">
        <v>40575</v>
      </c>
      <c r="M18" s="18">
        <v>40603</v>
      </c>
      <c r="N18" s="18">
        <v>40634</v>
      </c>
      <c r="O18" s="18">
        <v>40664</v>
      </c>
      <c r="P18" s="18">
        <v>40695</v>
      </c>
      <c r="Q18" s="18">
        <v>40725</v>
      </c>
      <c r="R18" s="18">
        <v>40756</v>
      </c>
      <c r="S18" s="18">
        <v>40787</v>
      </c>
      <c r="T18" s="18">
        <v>40817</v>
      </c>
      <c r="U18" s="18">
        <v>40848</v>
      </c>
      <c r="V18" s="18">
        <v>40878</v>
      </c>
      <c r="W18" s="18">
        <v>40909</v>
      </c>
      <c r="X18" s="18">
        <v>40940</v>
      </c>
      <c r="Y18" s="18">
        <v>40969</v>
      </c>
      <c r="Z18" s="18">
        <v>41000</v>
      </c>
      <c r="AA18" s="18">
        <v>41030</v>
      </c>
      <c r="AB18" s="18">
        <v>41061</v>
      </c>
      <c r="AC18" s="18">
        <v>41091</v>
      </c>
      <c r="AD18" s="18">
        <v>41122</v>
      </c>
      <c r="AE18" s="18">
        <v>41153</v>
      </c>
      <c r="AF18" s="18">
        <v>41183</v>
      </c>
      <c r="AG18" s="18">
        <v>41214</v>
      </c>
      <c r="AH18" s="18">
        <v>41244</v>
      </c>
      <c r="AI18" s="18">
        <v>41275</v>
      </c>
      <c r="AJ18" s="18">
        <v>41306</v>
      </c>
      <c r="AK18" s="18">
        <v>41334</v>
      </c>
      <c r="AL18" s="18">
        <v>41365</v>
      </c>
      <c r="AM18" s="18">
        <v>41395</v>
      </c>
      <c r="AN18" s="18">
        <v>41426</v>
      </c>
      <c r="AO18" s="18">
        <v>41456</v>
      </c>
      <c r="AP18" s="18">
        <v>41487</v>
      </c>
      <c r="AQ18" s="18">
        <v>41518</v>
      </c>
      <c r="AR18" s="18">
        <v>41548</v>
      </c>
      <c r="AS18" s="18">
        <v>41579</v>
      </c>
      <c r="AT18" s="18">
        <v>41609</v>
      </c>
      <c r="AU18" s="18">
        <v>41640</v>
      </c>
      <c r="AV18" s="18">
        <v>41671</v>
      </c>
      <c r="AW18" s="18">
        <v>41699</v>
      </c>
      <c r="AX18" s="18">
        <v>41730</v>
      </c>
      <c r="AY18" s="18">
        <v>41760</v>
      </c>
      <c r="AZ18" s="18">
        <v>41791</v>
      </c>
      <c r="BA18" s="18">
        <v>41821</v>
      </c>
      <c r="BB18" s="18">
        <v>41852</v>
      </c>
      <c r="BC18" s="18">
        <v>41883</v>
      </c>
      <c r="BD18" s="18">
        <v>41913</v>
      </c>
      <c r="BE18" s="18">
        <v>41944</v>
      </c>
      <c r="BF18" s="18">
        <v>41974</v>
      </c>
      <c r="BG18" s="18">
        <v>42005</v>
      </c>
      <c r="BH18" s="18">
        <v>42036</v>
      </c>
      <c r="BI18" s="18">
        <v>42064</v>
      </c>
      <c r="BJ18" s="18">
        <v>42095</v>
      </c>
      <c r="BK18" s="18">
        <v>42125</v>
      </c>
      <c r="BL18" s="18">
        <v>42156</v>
      </c>
      <c r="BM18" s="18">
        <v>42186</v>
      </c>
      <c r="BN18" s="18">
        <v>42217</v>
      </c>
      <c r="BO18" s="18">
        <v>42248</v>
      </c>
      <c r="BP18" s="18">
        <v>42278</v>
      </c>
      <c r="BQ18" s="18">
        <v>42309</v>
      </c>
      <c r="BR18" s="18">
        <v>42339</v>
      </c>
      <c r="BS18" s="18">
        <v>42370</v>
      </c>
      <c r="BT18" s="18">
        <v>42401</v>
      </c>
      <c r="BU18" s="18">
        <v>42430</v>
      </c>
      <c r="BV18" s="18">
        <v>42461</v>
      </c>
      <c r="BW18" s="18">
        <v>42491</v>
      </c>
      <c r="BX18" s="18">
        <v>42522</v>
      </c>
      <c r="BY18" s="18">
        <v>42552</v>
      </c>
      <c r="BZ18" s="18">
        <v>42583</v>
      </c>
      <c r="CA18" s="18">
        <v>42614</v>
      </c>
      <c r="CB18" s="18">
        <v>42644</v>
      </c>
      <c r="CC18" s="18">
        <v>42675</v>
      </c>
      <c r="CD18" s="18">
        <v>42705</v>
      </c>
      <c r="CE18" s="18">
        <v>42736</v>
      </c>
      <c r="CF18" s="18">
        <v>42767</v>
      </c>
      <c r="CG18" s="18">
        <v>42795</v>
      </c>
      <c r="CH18" s="18">
        <v>42826</v>
      </c>
      <c r="CI18" s="18">
        <v>42856</v>
      </c>
      <c r="CJ18" s="18">
        <v>42887</v>
      </c>
      <c r="CK18" s="18">
        <v>42917</v>
      </c>
      <c r="CL18" s="18">
        <v>42948</v>
      </c>
      <c r="CM18" s="18">
        <v>42979</v>
      </c>
      <c r="CN18" s="18">
        <v>43009</v>
      </c>
      <c r="CO18" s="18">
        <v>43040</v>
      </c>
      <c r="CP18" s="18">
        <v>43070</v>
      </c>
      <c r="CQ18" s="18">
        <v>43101</v>
      </c>
      <c r="CR18" s="18">
        <v>43132</v>
      </c>
      <c r="CS18" s="18">
        <v>43160</v>
      </c>
      <c r="CT18" s="18">
        <v>43191</v>
      </c>
      <c r="CU18" s="18">
        <v>43221</v>
      </c>
      <c r="CV18" s="18">
        <v>43252</v>
      </c>
      <c r="CW18" s="18">
        <v>43282</v>
      </c>
      <c r="CX18" s="18">
        <v>43313</v>
      </c>
      <c r="CY18" s="18">
        <v>43344</v>
      </c>
      <c r="CZ18" s="18">
        <v>43374</v>
      </c>
      <c r="DA18" s="18">
        <v>43405</v>
      </c>
      <c r="DB18" s="18">
        <v>43435</v>
      </c>
      <c r="DC18" s="18">
        <v>43466</v>
      </c>
      <c r="DD18" s="18">
        <v>43497</v>
      </c>
      <c r="DE18" s="18">
        <v>43525</v>
      </c>
      <c r="DF18" s="18">
        <v>43556</v>
      </c>
      <c r="DG18" s="18">
        <v>43586</v>
      </c>
      <c r="DH18" s="18">
        <v>43617</v>
      </c>
      <c r="DI18" s="18">
        <v>43647</v>
      </c>
      <c r="DJ18" s="18">
        <v>43678</v>
      </c>
      <c r="DK18" s="18">
        <v>43709</v>
      </c>
      <c r="DL18" s="18">
        <v>43739</v>
      </c>
      <c r="DM18" s="18">
        <v>43770</v>
      </c>
      <c r="DN18" s="18">
        <v>43800</v>
      </c>
      <c r="DO18" s="18">
        <v>43831</v>
      </c>
      <c r="DP18" s="18">
        <v>43862</v>
      </c>
      <c r="DQ18" s="18">
        <v>43891</v>
      </c>
      <c r="DR18" s="18">
        <v>43922</v>
      </c>
      <c r="DS18" s="18">
        <v>43952</v>
      </c>
      <c r="DT18" s="18">
        <v>43983</v>
      </c>
      <c r="DU18" s="18">
        <v>44013</v>
      </c>
      <c r="DV18" s="18">
        <v>44044</v>
      </c>
      <c r="DW18" s="18">
        <v>44075</v>
      </c>
      <c r="DX18" s="18">
        <v>44105</v>
      </c>
      <c r="DY18" s="18">
        <v>44136</v>
      </c>
      <c r="DZ18" s="18">
        <v>44166</v>
      </c>
      <c r="EA18" s="18">
        <v>44197</v>
      </c>
      <c r="EB18" s="18">
        <v>44228</v>
      </c>
      <c r="EC18" s="18">
        <v>44256</v>
      </c>
      <c r="ED18" s="18">
        <v>44287</v>
      </c>
      <c r="EE18" s="18">
        <v>44317</v>
      </c>
      <c r="EF18" s="18">
        <v>44348</v>
      </c>
      <c r="EG18" s="18">
        <v>44378</v>
      </c>
      <c r="EH18" s="18">
        <v>44409</v>
      </c>
      <c r="EI18" s="18">
        <v>44440</v>
      </c>
      <c r="EJ18" s="18">
        <v>44470</v>
      </c>
      <c r="EK18" s="18">
        <v>44501</v>
      </c>
      <c r="EL18" s="18">
        <v>44531</v>
      </c>
      <c r="EM18" s="18">
        <v>44562</v>
      </c>
      <c r="EN18" s="18">
        <v>44593</v>
      </c>
      <c r="EO18" s="18">
        <v>44621</v>
      </c>
      <c r="EP18" s="18">
        <v>44652</v>
      </c>
      <c r="EQ18" s="18">
        <v>44682</v>
      </c>
      <c r="ER18" s="18">
        <v>44713</v>
      </c>
      <c r="ES18" s="18">
        <v>44743</v>
      </c>
      <c r="ET18" s="18">
        <v>44774</v>
      </c>
      <c r="EU18" s="18">
        <v>44805</v>
      </c>
      <c r="EV18" s="18">
        <v>44835</v>
      </c>
      <c r="EW18" s="18">
        <v>44866</v>
      </c>
      <c r="EX18" s="18">
        <v>44896</v>
      </c>
      <c r="EY18" s="18">
        <v>44927</v>
      </c>
      <c r="EZ18" s="18">
        <v>44958</v>
      </c>
      <c r="FA18" s="18">
        <v>44986</v>
      </c>
      <c r="FB18" s="18">
        <v>45017</v>
      </c>
      <c r="FC18" s="18">
        <v>45047</v>
      </c>
      <c r="FD18" s="18">
        <v>45078</v>
      </c>
      <c r="FE18" s="18">
        <v>45108</v>
      </c>
      <c r="FF18" s="18">
        <v>45139</v>
      </c>
      <c r="FG18" s="18">
        <v>45170</v>
      </c>
      <c r="FH18" s="18">
        <v>45200</v>
      </c>
      <c r="FI18" s="18">
        <v>45231</v>
      </c>
      <c r="FJ18" s="18">
        <v>45261</v>
      </c>
    </row>
    <row r="19" spans="1:166">
      <c r="A19" s="19" t="s">
        <v>3</v>
      </c>
      <c r="B19" s="20" t="s">
        <v>58</v>
      </c>
      <c r="C19" s="19" t="s">
        <v>59</v>
      </c>
      <c r="D19" s="26">
        <f t="shared" ref="D19:AI19" si="8">SUM(D20:D22)</f>
        <v>2113676.7999999993</v>
      </c>
      <c r="E19" s="26">
        <f t="shared" si="8"/>
        <v>3450275.7800000007</v>
      </c>
      <c r="F19" s="26">
        <f t="shared" si="8"/>
        <v>4266506.6999999993</v>
      </c>
      <c r="G19" s="26">
        <f t="shared" si="8"/>
        <v>5303727.3499999996</v>
      </c>
      <c r="H19" s="26">
        <f t="shared" si="8"/>
        <v>6011490.8500000043</v>
      </c>
      <c r="I19" s="26">
        <f t="shared" si="8"/>
        <v>7041414.3199999947</v>
      </c>
      <c r="J19" s="26">
        <f t="shared" si="8"/>
        <v>6892605.7899999972</v>
      </c>
      <c r="K19" s="26">
        <f t="shared" si="8"/>
        <v>6244207.6699999943</v>
      </c>
      <c r="L19" s="26">
        <f t="shared" si="8"/>
        <v>6489276.1599999992</v>
      </c>
      <c r="M19" s="26">
        <f t="shared" si="8"/>
        <v>7011917.620000001</v>
      </c>
      <c r="N19" s="26">
        <f t="shared" si="8"/>
        <v>7240074.8699999992</v>
      </c>
      <c r="O19" s="26">
        <f t="shared" si="8"/>
        <v>7778842.1700000092</v>
      </c>
      <c r="P19" s="26">
        <f t="shared" si="8"/>
        <v>8572588.1732147839</v>
      </c>
      <c r="Q19" s="26">
        <f t="shared" si="8"/>
        <v>7936214.5099999951</v>
      </c>
      <c r="R19" s="26">
        <f t="shared" si="8"/>
        <v>8510316.619032979</v>
      </c>
      <c r="S19" s="26">
        <f t="shared" si="8"/>
        <v>7996393.9076827774</v>
      </c>
      <c r="T19" s="26">
        <f t="shared" si="8"/>
        <v>7945909.1794639984</v>
      </c>
      <c r="U19" s="26">
        <f t="shared" si="8"/>
        <v>7884447.3262386676</v>
      </c>
      <c r="V19" s="26">
        <f t="shared" si="8"/>
        <v>9507716.4900000114</v>
      </c>
      <c r="W19" s="26">
        <f t="shared" si="8"/>
        <v>10009082.900000015</v>
      </c>
      <c r="X19" s="26">
        <f t="shared" si="8"/>
        <v>8846707.8200000059</v>
      </c>
      <c r="Y19" s="26">
        <f t="shared" si="8"/>
        <v>9622189.1402528174</v>
      </c>
      <c r="Z19" s="26">
        <f t="shared" si="8"/>
        <v>9709938.4280180316</v>
      </c>
      <c r="AA19" s="26">
        <f t="shared" si="8"/>
        <v>10751555.765558423</v>
      </c>
      <c r="AB19" s="26">
        <f t="shared" si="8"/>
        <v>10700152.409999991</v>
      </c>
      <c r="AC19" s="26">
        <f t="shared" si="8"/>
        <v>12050810.549999975</v>
      </c>
      <c r="AD19" s="26">
        <f t="shared" si="8"/>
        <v>11962754.643146884</v>
      </c>
      <c r="AE19" s="26">
        <f t="shared" si="8"/>
        <v>10338304.415619813</v>
      </c>
      <c r="AF19" s="26">
        <f t="shared" si="8"/>
        <v>11620275.497287054</v>
      </c>
      <c r="AG19" s="26">
        <f t="shared" si="8"/>
        <v>10871622.722455841</v>
      </c>
      <c r="AH19" s="26">
        <f t="shared" si="8"/>
        <v>11376083.857374707</v>
      </c>
      <c r="AI19" s="26">
        <f t="shared" si="8"/>
        <v>12086039.86343983</v>
      </c>
      <c r="AJ19" s="26">
        <f t="shared" ref="AJ19:BO19" si="9">SUM(AJ20:AJ22)</f>
        <v>9383231.958484387</v>
      </c>
      <c r="AK19" s="26">
        <f t="shared" si="9"/>
        <v>9928677.410217151</v>
      </c>
      <c r="AL19" s="26">
        <f t="shared" si="9"/>
        <v>10716103.990195358</v>
      </c>
      <c r="AM19" s="26">
        <f t="shared" si="9"/>
        <v>11085511.832724212</v>
      </c>
      <c r="AN19" s="26">
        <f t="shared" si="9"/>
        <v>10490267.713359535</v>
      </c>
      <c r="AO19" s="26">
        <f t="shared" si="9"/>
        <v>11275179.381958568</v>
      </c>
      <c r="AP19" s="26">
        <f t="shared" si="9"/>
        <v>11791351.394327197</v>
      </c>
      <c r="AQ19" s="26">
        <f t="shared" si="9"/>
        <v>10591170.600654589</v>
      </c>
      <c r="AR19" s="26">
        <f t="shared" si="9"/>
        <v>10474779.02522737</v>
      </c>
      <c r="AS19" s="26">
        <f t="shared" si="9"/>
        <v>10659052.801505696</v>
      </c>
      <c r="AT19" s="26">
        <f t="shared" si="9"/>
        <v>11275160.129649889</v>
      </c>
      <c r="AU19" s="26">
        <f t="shared" si="9"/>
        <v>11235635.008360183</v>
      </c>
      <c r="AV19" s="26">
        <f t="shared" si="9"/>
        <v>11479505</v>
      </c>
      <c r="AW19" s="26">
        <f t="shared" si="9"/>
        <v>12314599.286867015</v>
      </c>
      <c r="AX19" s="26">
        <f t="shared" si="9"/>
        <v>12356013.99999997</v>
      </c>
      <c r="AY19" s="26">
        <f t="shared" si="9"/>
        <v>12863575.252344418</v>
      </c>
      <c r="AZ19" s="26">
        <f t="shared" si="9"/>
        <v>13246254</v>
      </c>
      <c r="BA19" s="26">
        <f t="shared" si="9"/>
        <v>12733715</v>
      </c>
      <c r="BB19" s="26">
        <f t="shared" si="9"/>
        <v>12505898</v>
      </c>
      <c r="BC19" s="26">
        <f t="shared" si="9"/>
        <v>12748193.999999931</v>
      </c>
      <c r="BD19" s="26">
        <f t="shared" si="9"/>
        <v>12186208</v>
      </c>
      <c r="BE19" s="26">
        <f t="shared" si="9"/>
        <v>12299994</v>
      </c>
      <c r="BF19" s="26">
        <f t="shared" si="9"/>
        <v>13156989</v>
      </c>
      <c r="BG19" s="26">
        <f t="shared" si="9"/>
        <v>13123209</v>
      </c>
      <c r="BH19" s="26">
        <f t="shared" si="9"/>
        <v>11401016</v>
      </c>
      <c r="BI19" s="26">
        <f t="shared" si="9"/>
        <v>10744786.772769826</v>
      </c>
      <c r="BJ19" s="26">
        <f t="shared" si="9"/>
        <v>10046839</v>
      </c>
      <c r="BK19" s="26">
        <f t="shared" si="9"/>
        <v>12511014.592058234</v>
      </c>
      <c r="BL19" s="26">
        <f t="shared" si="9"/>
        <v>12355388.48</v>
      </c>
      <c r="BM19" s="26">
        <f t="shared" si="9"/>
        <v>11821798.387820924</v>
      </c>
      <c r="BN19" s="26">
        <f t="shared" si="9"/>
        <v>12617655.520000001</v>
      </c>
      <c r="BO19" s="26">
        <f t="shared" si="9"/>
        <v>10929568.693391319</v>
      </c>
      <c r="BP19" s="26">
        <f t="shared" ref="BP19:CB19" si="10">SUM(BP20:BP22)</f>
        <v>11371526.955391865</v>
      </c>
      <c r="BQ19" s="26">
        <f t="shared" si="10"/>
        <v>9747641.1250645667</v>
      </c>
      <c r="BR19" s="26">
        <f t="shared" si="10"/>
        <v>11530369.988840286</v>
      </c>
      <c r="BS19" s="26">
        <f t="shared" si="10"/>
        <v>10853903.415392855</v>
      </c>
      <c r="BT19" s="26">
        <f t="shared" si="10"/>
        <v>9883750.5453993678</v>
      </c>
      <c r="BU19" s="26">
        <f t="shared" si="10"/>
        <v>9532048.2219563201</v>
      </c>
      <c r="BV19" s="26">
        <f t="shared" si="10"/>
        <v>9735518.340936061</v>
      </c>
      <c r="BW19" s="26">
        <f t="shared" si="10"/>
        <v>9655747.0606786795</v>
      </c>
      <c r="BX19" s="26">
        <f t="shared" si="10"/>
        <v>9652159.1389287971</v>
      </c>
      <c r="BY19" s="26">
        <f t="shared" si="10"/>
        <v>10781413.218520481</v>
      </c>
      <c r="BZ19" s="26">
        <f t="shared" si="10"/>
        <v>11406984.818073245</v>
      </c>
      <c r="CA19" s="26">
        <f t="shared" si="10"/>
        <v>10573500.572068712</v>
      </c>
      <c r="CB19" s="26">
        <f t="shared" si="10"/>
        <v>10755432.548470637</v>
      </c>
      <c r="CC19" s="26">
        <f t="shared" ref="CC19:CR19" si="11">+CC20+CC21+CC22</f>
        <v>9904068.0029681325</v>
      </c>
      <c r="CD19" s="26">
        <f t="shared" si="11"/>
        <v>11582582.598489562</v>
      </c>
      <c r="CE19" s="26">
        <f t="shared" si="11"/>
        <v>12372748.391313583</v>
      </c>
      <c r="CF19" s="26">
        <f t="shared" si="11"/>
        <v>10463683.194608469</v>
      </c>
      <c r="CG19" s="26">
        <f t="shared" si="11"/>
        <v>11500778.872269241</v>
      </c>
      <c r="CH19" s="26">
        <f t="shared" si="11"/>
        <v>10401789.595468761</v>
      </c>
      <c r="CI19" s="26">
        <f t="shared" si="11"/>
        <v>11257415.797864279</v>
      </c>
      <c r="CJ19" s="26">
        <f t="shared" si="11"/>
        <v>11979313.716393474</v>
      </c>
      <c r="CK19" s="26">
        <f t="shared" si="11"/>
        <v>13156068.338882253</v>
      </c>
      <c r="CL19" s="26">
        <f t="shared" si="11"/>
        <v>12590703.230545007</v>
      </c>
      <c r="CM19" s="26">
        <f t="shared" si="11"/>
        <v>11599469.020109611</v>
      </c>
      <c r="CN19" s="26">
        <f t="shared" si="11"/>
        <v>11462732.535555821</v>
      </c>
      <c r="CO19" s="26">
        <f t="shared" si="11"/>
        <v>10963844.858349159</v>
      </c>
      <c r="CP19" s="26">
        <f t="shared" si="11"/>
        <v>11955410.126133269</v>
      </c>
      <c r="CQ19" s="26">
        <f t="shared" si="11"/>
        <v>11473263.62073075</v>
      </c>
      <c r="CR19" s="26">
        <f t="shared" si="11"/>
        <v>10028602.324658312</v>
      </c>
      <c r="CS19" s="26">
        <f t="shared" ref="CS19:DJ19" si="12">+CS20+CS21+CS22</f>
        <v>10959872.468883531</v>
      </c>
      <c r="CT19" s="26">
        <f t="shared" si="12"/>
        <v>10931908.624439118</v>
      </c>
      <c r="CU19" s="26">
        <f t="shared" si="12"/>
        <v>12265334.368071113</v>
      </c>
      <c r="CV19" s="26">
        <f t="shared" si="12"/>
        <v>12670265.384024212</v>
      </c>
      <c r="CW19" s="26">
        <f t="shared" si="12"/>
        <v>13008596.931628736</v>
      </c>
      <c r="CX19" s="26">
        <f t="shared" si="12"/>
        <v>13362969.862105591</v>
      </c>
      <c r="CY19" s="26">
        <f t="shared" si="12"/>
        <v>13481188.844631566</v>
      </c>
      <c r="CZ19" s="26">
        <f t="shared" si="12"/>
        <v>12785031.44427005</v>
      </c>
      <c r="DA19" s="26">
        <f t="shared" si="12"/>
        <v>12960294.788951403</v>
      </c>
      <c r="DB19" s="26">
        <f t="shared" si="12"/>
        <v>13474941.269970747</v>
      </c>
      <c r="DC19" s="26">
        <f t="shared" si="12"/>
        <v>13788500.140215833</v>
      </c>
      <c r="DD19" s="26">
        <f t="shared" si="12"/>
        <v>11940622.817105558</v>
      </c>
      <c r="DE19" s="26">
        <f t="shared" si="12"/>
        <v>12842876.983550886</v>
      </c>
      <c r="DF19" s="26">
        <f t="shared" si="12"/>
        <v>12690433.380430963</v>
      </c>
      <c r="DG19" s="26">
        <f t="shared" si="12"/>
        <v>12164101.874769086</v>
      </c>
      <c r="DH19" s="26">
        <f t="shared" si="12"/>
        <v>13913217.814214556</v>
      </c>
      <c r="DI19" s="26">
        <f t="shared" si="12"/>
        <v>13551261.201586643</v>
      </c>
      <c r="DJ19" s="26">
        <f t="shared" si="12"/>
        <v>12004802.618732508</v>
      </c>
      <c r="DK19" s="26">
        <f t="shared" ref="DK19:DZ19" si="13">+DK20+DK21+DK22</f>
        <v>12272684.932109419</v>
      </c>
      <c r="DL19" s="26">
        <f t="shared" si="13"/>
        <v>12293440.555147506</v>
      </c>
      <c r="DM19" s="26">
        <f t="shared" si="13"/>
        <v>12470341.299999947</v>
      </c>
      <c r="DN19" s="26">
        <f t="shared" si="13"/>
        <v>13803995.007788967</v>
      </c>
      <c r="DO19" s="26">
        <f t="shared" si="13"/>
        <v>12446942.712097539</v>
      </c>
      <c r="DP19" s="26">
        <f t="shared" si="13"/>
        <v>13405803.610314894</v>
      </c>
      <c r="DQ19" s="26">
        <f t="shared" si="13"/>
        <v>10821514.443402264</v>
      </c>
      <c r="DR19" s="26">
        <f t="shared" si="13"/>
        <v>11462512.429999977</v>
      </c>
      <c r="DS19" s="26">
        <f t="shared" si="13"/>
        <v>12235169.48227299</v>
      </c>
      <c r="DT19" s="26">
        <f t="shared" si="13"/>
        <v>10425383.598018741</v>
      </c>
      <c r="DU19" s="26">
        <f t="shared" si="13"/>
        <v>12334005.308960596</v>
      </c>
      <c r="DV19" s="26">
        <f t="shared" si="13"/>
        <v>13358706.342358107</v>
      </c>
      <c r="DW19" s="26">
        <f t="shared" si="13"/>
        <v>12113593.203090796</v>
      </c>
      <c r="DX19" s="26">
        <f t="shared" si="13"/>
        <v>14174734.274886135</v>
      </c>
      <c r="DY19" s="26">
        <f t="shared" si="13"/>
        <v>13636846.910587078</v>
      </c>
      <c r="DZ19" s="26">
        <f t="shared" si="13"/>
        <v>14212699.470121205</v>
      </c>
      <c r="EA19" s="26">
        <f t="shared" ref="EA19:EL19" si="14">+EA20+EA21+EA22</f>
        <v>14953727.020886939</v>
      </c>
      <c r="EB19" s="26">
        <f t="shared" si="14"/>
        <v>14174575.658770585</v>
      </c>
      <c r="EC19" s="26">
        <f t="shared" si="14"/>
        <v>15613711.176643899</v>
      </c>
      <c r="ED19" s="26">
        <f t="shared" si="14"/>
        <v>14313633.849055087</v>
      </c>
      <c r="EE19" s="26">
        <f t="shared" si="14"/>
        <v>15051017.095549077</v>
      </c>
      <c r="EF19" s="26">
        <f t="shared" si="14"/>
        <v>14366032.723972587</v>
      </c>
      <c r="EG19" s="26">
        <f t="shared" si="14"/>
        <v>15583563</v>
      </c>
      <c r="EH19" s="26">
        <f t="shared" si="14"/>
        <v>15191295.679344796</v>
      </c>
      <c r="EI19" s="26">
        <f t="shared" si="14"/>
        <v>13681016.438543893</v>
      </c>
      <c r="EJ19" s="26">
        <f t="shared" si="14"/>
        <v>14774025.95069338</v>
      </c>
      <c r="EK19" s="26">
        <f t="shared" si="14"/>
        <v>13782992.762213368</v>
      </c>
      <c r="EL19" s="26">
        <f t="shared" si="14"/>
        <v>15800899.482848594</v>
      </c>
      <c r="EM19" s="26">
        <f t="shared" ref="EM19:EW19" si="15">+EM20+EM21+EM22</f>
        <v>14970995.550886068</v>
      </c>
      <c r="EN19" s="26">
        <v>14121484.13093647</v>
      </c>
      <c r="EO19" s="26">
        <v>14984890.920293085</v>
      </c>
      <c r="EP19" s="26">
        <v>13207950.427087253</v>
      </c>
      <c r="EQ19" s="26">
        <v>14061894.495053006</v>
      </c>
      <c r="ER19" s="26">
        <v>12388594.123922914</v>
      </c>
      <c r="ES19" s="26">
        <v>16652605.581125025</v>
      </c>
      <c r="ET19" s="26">
        <v>15175724.319394637</v>
      </c>
      <c r="EU19" s="26">
        <f t="shared" si="15"/>
        <v>15891595.821898371</v>
      </c>
      <c r="EV19" s="26">
        <f t="shared" si="15"/>
        <v>15270168.612332765</v>
      </c>
      <c r="EW19" s="26">
        <f t="shared" si="15"/>
        <v>15102197.218517382</v>
      </c>
      <c r="EX19" s="26">
        <f t="shared" ref="EX19:FI19" si="16">+EX20+EX21+EX22</f>
        <v>16307552.971338456</v>
      </c>
      <c r="EY19" s="26">
        <f t="shared" si="16"/>
        <v>13577891.456294619</v>
      </c>
      <c r="EZ19" s="26">
        <f t="shared" si="16"/>
        <v>16154659.789524077</v>
      </c>
      <c r="FA19" s="26">
        <f t="shared" si="16"/>
        <v>15201400.298858214</v>
      </c>
      <c r="FB19" s="26">
        <f t="shared" si="16"/>
        <v>15037562.298237363</v>
      </c>
      <c r="FC19" s="26">
        <f t="shared" si="16"/>
        <v>16748669.571765529</v>
      </c>
      <c r="FD19" s="26">
        <f t="shared" si="16"/>
        <v>16191725.375546567</v>
      </c>
      <c r="FE19" s="26">
        <f t="shared" si="16"/>
        <v>17298402.223470036</v>
      </c>
      <c r="FF19" s="26">
        <f t="shared" si="16"/>
        <v>17411690.570000008</v>
      </c>
      <c r="FG19" s="26">
        <f t="shared" si="16"/>
        <v>17234594.299999919</v>
      </c>
      <c r="FH19" s="26">
        <f t="shared" si="16"/>
        <v>0</v>
      </c>
      <c r="FI19" s="26">
        <f t="shared" si="16"/>
        <v>0</v>
      </c>
      <c r="FJ19" s="26">
        <f>+FJ20+FJ21+FJ22</f>
        <v>0</v>
      </c>
    </row>
    <row r="20" spans="1:166">
      <c r="A20" s="19" t="s">
        <v>5</v>
      </c>
      <c r="B20" s="20" t="s">
        <v>72</v>
      </c>
      <c r="C20" s="19" t="s">
        <v>59</v>
      </c>
      <c r="D20" s="25">
        <v>1793681.0999999994</v>
      </c>
      <c r="E20" s="25">
        <v>2987989.6200000006</v>
      </c>
      <c r="F20" s="25">
        <v>3622412.6799999997</v>
      </c>
      <c r="G20" s="25">
        <v>4538972.1999999993</v>
      </c>
      <c r="H20" s="25">
        <v>4979605.2900000038</v>
      </c>
      <c r="I20" s="25">
        <v>5118730.9999999944</v>
      </c>
      <c r="J20" s="25">
        <v>4817511.1699999971</v>
      </c>
      <c r="K20" s="25">
        <v>4862441.2399999946</v>
      </c>
      <c r="L20" s="25">
        <v>4940112.68</v>
      </c>
      <c r="M20" s="25">
        <v>5180293.830000001</v>
      </c>
      <c r="N20" s="25">
        <v>5275667.8599999994</v>
      </c>
      <c r="O20" s="25">
        <v>5897288.4200000111</v>
      </c>
      <c r="P20" s="25">
        <v>5748162.8434640467</v>
      </c>
      <c r="Q20" s="25">
        <v>5836032.4199999943</v>
      </c>
      <c r="R20" s="25">
        <v>6027922.2334286962</v>
      </c>
      <c r="S20" s="25">
        <v>5792088.5922629153</v>
      </c>
      <c r="T20" s="25">
        <v>6064571.9500000235</v>
      </c>
      <c r="U20" s="25">
        <v>5588869.3000000082</v>
      </c>
      <c r="V20" s="25">
        <v>6803462.4800000144</v>
      </c>
      <c r="W20" s="25">
        <v>7525579.1700000148</v>
      </c>
      <c r="X20" s="25">
        <v>6668617.7100000046</v>
      </c>
      <c r="Y20" s="25">
        <v>7042155.4700000081</v>
      </c>
      <c r="Z20" s="25">
        <v>7048479.7799999984</v>
      </c>
      <c r="AA20" s="25">
        <v>7632274.4697772851</v>
      </c>
      <c r="AB20" s="25">
        <v>7871748.9399999883</v>
      </c>
      <c r="AC20" s="25">
        <v>8341293.7899999749</v>
      </c>
      <c r="AD20" s="25">
        <v>8124791.2516424684</v>
      </c>
      <c r="AE20" s="25">
        <v>7224433.5163818281</v>
      </c>
      <c r="AF20" s="25">
        <v>8036303.9436181448</v>
      </c>
      <c r="AG20" s="25">
        <v>7291441.6225938722</v>
      </c>
      <c r="AH20" s="25">
        <v>7633590.9582299544</v>
      </c>
      <c r="AI20" s="22">
        <v>7767170.6299999878</v>
      </c>
      <c r="AJ20" s="22">
        <v>6518132.5098683145</v>
      </c>
      <c r="AK20" s="22">
        <v>6677391.859788347</v>
      </c>
      <c r="AL20" s="22">
        <v>7079422.2738640895</v>
      </c>
      <c r="AM20" s="22">
        <v>7318446.5697185071</v>
      </c>
      <c r="AN20" s="22">
        <v>7172621.2999999663</v>
      </c>
      <c r="AO20" s="22">
        <v>7902211.9899999574</v>
      </c>
      <c r="AP20" s="22">
        <v>8212944.4745583627</v>
      </c>
      <c r="AQ20" s="22">
        <v>7707597.3504415611</v>
      </c>
      <c r="AR20" s="22">
        <v>7398817.1949999463</v>
      </c>
      <c r="AS20" s="22">
        <v>7478675.9649999663</v>
      </c>
      <c r="AT20" s="22">
        <v>7861569.409999961</v>
      </c>
      <c r="AU20" s="22">
        <v>7531048.5228194539</v>
      </c>
      <c r="AV20" s="22">
        <v>7452142.1099999994</v>
      </c>
      <c r="AW20" s="22">
        <v>8084428.1199999405</v>
      </c>
      <c r="AX20" s="22">
        <v>7959294.6499999706</v>
      </c>
      <c r="AY20" s="22">
        <v>8569845.5349999517</v>
      </c>
      <c r="AZ20" s="22">
        <v>8902118</v>
      </c>
      <c r="BA20" s="22">
        <v>8607624</v>
      </c>
      <c r="BB20" s="22">
        <v>8415794</v>
      </c>
      <c r="BC20" s="22">
        <v>8940612.3599999323</v>
      </c>
      <c r="BD20" s="22">
        <v>8416635.4800000004</v>
      </c>
      <c r="BE20" s="22">
        <v>8557782</v>
      </c>
      <c r="BF20" s="22">
        <v>9028434.5</v>
      </c>
      <c r="BG20" s="22">
        <v>8659694</v>
      </c>
      <c r="BH20" s="22">
        <v>8156103</v>
      </c>
      <c r="BI20" s="22">
        <v>7554027.5734119667</v>
      </c>
      <c r="BJ20" s="22">
        <v>7003669</v>
      </c>
      <c r="BK20" s="22">
        <v>8606736.1178999953</v>
      </c>
      <c r="BL20" s="22">
        <v>8686601.3899999987</v>
      </c>
      <c r="BM20" s="22">
        <v>7998585.6050000004</v>
      </c>
      <c r="BN20" s="22">
        <v>8489936.5099999998</v>
      </c>
      <c r="BO20" s="22">
        <v>7494350.2327000294</v>
      </c>
      <c r="BP20" s="22">
        <v>7829657.4747000057</v>
      </c>
      <c r="BQ20" s="22">
        <v>6856441.7289246945</v>
      </c>
      <c r="BR20" s="22">
        <v>8228603.5046999827</v>
      </c>
      <c r="BS20" s="22">
        <v>7620071.9777999865</v>
      </c>
      <c r="BT20" s="22">
        <v>7116785.4296999872</v>
      </c>
      <c r="BU20" s="22">
        <v>6667029.0193999847</v>
      </c>
      <c r="BV20" s="22">
        <v>7066263.8399799829</v>
      </c>
      <c r="BW20" s="22">
        <v>6882318.5554199805</v>
      </c>
      <c r="BX20" s="22">
        <v>6998842.3999999724</v>
      </c>
      <c r="BY20" s="22">
        <v>6573981.5399999768</v>
      </c>
      <c r="BZ20" s="22">
        <v>7479177.2399999807</v>
      </c>
      <c r="CA20" s="22">
        <v>7486749.9553952301</v>
      </c>
      <c r="CB20" s="22">
        <v>7502456.6946047489</v>
      </c>
      <c r="CC20" s="22">
        <v>6956151.2699999996</v>
      </c>
      <c r="CD20" s="22">
        <v>7866004.6200000001</v>
      </c>
      <c r="CE20" s="22">
        <v>7359670.0499999942</v>
      </c>
      <c r="CF20" s="22">
        <v>6296156.9599999981</v>
      </c>
      <c r="CG20" s="22">
        <v>6805812.1299999934</v>
      </c>
      <c r="CH20" s="22">
        <v>6402929.4699999951</v>
      </c>
      <c r="CI20" s="22">
        <v>6450971.2799999984</v>
      </c>
      <c r="CJ20" s="22">
        <v>7162493.7599999942</v>
      </c>
      <c r="CK20" s="22">
        <v>7399259.6499999957</v>
      </c>
      <c r="CL20" s="22">
        <v>7285516.4599999441</v>
      </c>
      <c r="CM20" s="22">
        <v>6859000.8199999537</v>
      </c>
      <c r="CN20" s="22">
        <v>6935628.5299999518</v>
      </c>
      <c r="CO20" s="22">
        <v>6486611.1699999366</v>
      </c>
      <c r="CP20" s="22">
        <v>7007808.9400000004</v>
      </c>
      <c r="CQ20" s="22">
        <v>6714372.4399999455</v>
      </c>
      <c r="CR20" s="22">
        <v>6076634</v>
      </c>
      <c r="CS20" s="22">
        <v>6432976.399999978</v>
      </c>
      <c r="CT20" s="22">
        <v>6368255.5099999951</v>
      </c>
      <c r="CU20" s="22">
        <v>7156923.4899998959</v>
      </c>
      <c r="CV20" s="22">
        <v>7399638.4099998809</v>
      </c>
      <c r="CW20" s="22">
        <v>7338390.3099998115</v>
      </c>
      <c r="CX20" s="22">
        <v>7776726.7399999416</v>
      </c>
      <c r="CY20" s="22">
        <v>7792033.8200000497</v>
      </c>
      <c r="CZ20" s="22">
        <v>7718464.7500000633</v>
      </c>
      <c r="DA20" s="22">
        <v>7619875.5700000562</v>
      </c>
      <c r="DB20" s="22">
        <v>7711631.5100000594</v>
      </c>
      <c r="DC20" s="22">
        <v>7919904.3700000718</v>
      </c>
      <c r="DD20" s="22">
        <v>7061206.6200000718</v>
      </c>
      <c r="DE20" s="22">
        <v>7428806.4900000831</v>
      </c>
      <c r="DF20" s="22">
        <v>7516253.8700001026</v>
      </c>
      <c r="DG20" s="22">
        <v>6996406.9700001068</v>
      </c>
      <c r="DH20" s="22">
        <v>8328778.9400000926</v>
      </c>
      <c r="DI20" s="22">
        <v>7983583.4000001289</v>
      </c>
      <c r="DJ20" s="22">
        <v>7099112.1083272342</v>
      </c>
      <c r="DK20" s="22">
        <v>7393996.0599999335</v>
      </c>
      <c r="DL20" s="22">
        <v>7297589.0199999427</v>
      </c>
      <c r="DM20" s="22">
        <v>7323521.8199999575</v>
      </c>
      <c r="DN20" s="22">
        <v>8185376.6999999611</v>
      </c>
      <c r="DO20" s="22">
        <v>7269768.7899999656</v>
      </c>
      <c r="DP20" s="22">
        <v>7872380.2099999702</v>
      </c>
      <c r="DQ20" s="22">
        <v>6399094.6800000072</v>
      </c>
      <c r="DR20" s="22">
        <v>6298465.5099999839</v>
      </c>
      <c r="DS20" s="22">
        <v>6888799.9499999937</v>
      </c>
      <c r="DT20" s="22">
        <v>6382644.9200000055</v>
      </c>
      <c r="DU20" s="22">
        <v>7595997.0799999442</v>
      </c>
      <c r="DV20" s="22">
        <v>7955990.8599999193</v>
      </c>
      <c r="DW20" s="22">
        <v>7460686.9699999401</v>
      </c>
      <c r="DX20" s="22">
        <v>8800157.6199998911</v>
      </c>
      <c r="DY20" s="22">
        <v>8369701.3399998881</v>
      </c>
      <c r="DZ20" s="22">
        <v>8297612.1499999147</v>
      </c>
      <c r="EA20" s="22">
        <v>8350336.9399998188</v>
      </c>
      <c r="EB20" s="22">
        <v>8067749.9000000106</v>
      </c>
      <c r="EC20" s="22">
        <v>8623669.4100000449</v>
      </c>
      <c r="ED20" s="22">
        <v>8636800.6499999389</v>
      </c>
      <c r="EE20" s="22">
        <v>8855369.3099999987</v>
      </c>
      <c r="EF20" s="22">
        <v>8365004.4699999802</v>
      </c>
      <c r="EG20" s="22">
        <v>8750718</v>
      </c>
      <c r="EH20" s="22">
        <v>8959460.6599998511</v>
      </c>
      <c r="EI20" s="22">
        <v>7950348.0699998457</v>
      </c>
      <c r="EJ20" s="22">
        <v>8650898.0399997998</v>
      </c>
      <c r="EK20" s="22">
        <v>8292590.5499997521</v>
      </c>
      <c r="EL20" s="22">
        <v>9148075.3499997277</v>
      </c>
      <c r="EM20" s="22">
        <v>8482530.3299997505</v>
      </c>
      <c r="EN20" s="22">
        <v>8019320.1099997824</v>
      </c>
      <c r="EO20" s="22">
        <v>9118458.0699997861</v>
      </c>
      <c r="EP20" s="22">
        <v>7704046.0399998035</v>
      </c>
      <c r="EQ20" s="22">
        <v>8466220.1499997731</v>
      </c>
      <c r="ER20" s="22">
        <v>7347356.8499998432</v>
      </c>
      <c r="ES20" s="22">
        <v>9799527.959999688</v>
      </c>
      <c r="ET20" s="22">
        <v>8958032.7899997123</v>
      </c>
      <c r="EU20" s="22">
        <v>9826934.8499999773</v>
      </c>
      <c r="EV20" s="22">
        <v>9338234.7199999914</v>
      </c>
      <c r="EW20" s="22">
        <v>9220242.3499999922</v>
      </c>
      <c r="EX20" s="22">
        <v>9968290.3999999911</v>
      </c>
      <c r="EY20" s="22">
        <v>8326879.3199999891</v>
      </c>
      <c r="EZ20" s="22">
        <v>9965690.1999999862</v>
      </c>
      <c r="FA20" s="22">
        <v>9275890.3099999875</v>
      </c>
      <c r="FB20" s="22">
        <v>9388612.3199999835</v>
      </c>
      <c r="FC20" s="22">
        <v>10492303.039999971</v>
      </c>
      <c r="FD20" s="22">
        <v>10113554.379999984</v>
      </c>
      <c r="FE20" s="22">
        <v>11005200.549999986</v>
      </c>
      <c r="FF20" s="22">
        <v>11012375.149999982</v>
      </c>
      <c r="FG20" s="22">
        <v>10516803.1299999</v>
      </c>
      <c r="FH20" s="22"/>
      <c r="FI20" s="22"/>
      <c r="FJ20" s="22"/>
    </row>
    <row r="21" spans="1:166">
      <c r="A21" s="19" t="s">
        <v>7</v>
      </c>
      <c r="B21" s="20" t="s">
        <v>73</v>
      </c>
      <c r="C21" s="19" t="s">
        <v>59</v>
      </c>
      <c r="D21" s="25">
        <v>319995.7</v>
      </c>
      <c r="E21" s="25">
        <v>462286.16000000003</v>
      </c>
      <c r="F21" s="25">
        <v>644094.02</v>
      </c>
      <c r="G21" s="25">
        <v>764755.15</v>
      </c>
      <c r="H21" s="25">
        <v>1031885.5600000002</v>
      </c>
      <c r="I21" s="25">
        <v>1922612.54</v>
      </c>
      <c r="J21" s="25">
        <v>2075094.6199999999</v>
      </c>
      <c r="K21" s="25">
        <v>1381766.4300000002</v>
      </c>
      <c r="L21" s="25">
        <v>1548092.9600000002</v>
      </c>
      <c r="M21" s="25">
        <v>1833889.71</v>
      </c>
      <c r="N21" s="25">
        <v>1943131.8300000005</v>
      </c>
      <c r="O21" s="25">
        <v>1879886.5699999987</v>
      </c>
      <c r="P21" s="25">
        <v>2625715.7200573818</v>
      </c>
      <c r="Q21" s="25">
        <v>1930539.06</v>
      </c>
      <c r="R21" s="25">
        <v>2294274.1623537028</v>
      </c>
      <c r="S21" s="25">
        <v>2025831.5254198625</v>
      </c>
      <c r="T21" s="25">
        <v>1699096.3647182116</v>
      </c>
      <c r="U21" s="25">
        <v>2122529.5302670728</v>
      </c>
      <c r="V21" s="25">
        <v>2362507.399999998</v>
      </c>
      <c r="W21" s="25">
        <v>2271267.7600000002</v>
      </c>
      <c r="X21" s="25">
        <v>1965143.6200000013</v>
      </c>
      <c r="Y21" s="25">
        <v>2356111.8802528102</v>
      </c>
      <c r="Z21" s="25">
        <v>2443000.9781104489</v>
      </c>
      <c r="AA21" s="25">
        <v>2877989.9218168436</v>
      </c>
      <c r="AB21" s="25">
        <v>2605747.8100000028</v>
      </c>
      <c r="AC21" s="25">
        <v>3431152.9800000009</v>
      </c>
      <c r="AD21" s="25">
        <v>3316387.066722515</v>
      </c>
      <c r="AE21" s="25">
        <v>2907118.328703193</v>
      </c>
      <c r="AF21" s="25">
        <v>3306169.6828689096</v>
      </c>
      <c r="AG21" s="25">
        <v>3350258.0938897789</v>
      </c>
      <c r="AH21" s="25">
        <v>3525005.9015110251</v>
      </c>
      <c r="AI21" s="22">
        <v>4106840.0599173275</v>
      </c>
      <c r="AJ21" s="22">
        <v>2624560.2519536279</v>
      </c>
      <c r="AK21" s="22">
        <v>3007347.2599508748</v>
      </c>
      <c r="AL21" s="22">
        <v>3434453.5467725308</v>
      </c>
      <c r="AM21" s="22">
        <v>3449300.1830720287</v>
      </c>
      <c r="AN21" s="22">
        <v>3097098.638821186</v>
      </c>
      <c r="AO21" s="22">
        <v>3136162.4123256211</v>
      </c>
      <c r="AP21" s="22">
        <v>3200346.1633047191</v>
      </c>
      <c r="AQ21" s="22">
        <v>2644661.3004972199</v>
      </c>
      <c r="AR21" s="22">
        <v>2821437.6331294533</v>
      </c>
      <c r="AS21" s="22">
        <v>2950575.7561779404</v>
      </c>
      <c r="AT21" s="22">
        <v>3088280.5703232307</v>
      </c>
      <c r="AU21" s="22">
        <v>3465357.8563451031</v>
      </c>
      <c r="AV21" s="22">
        <v>3761252</v>
      </c>
      <c r="AW21" s="22">
        <v>3958748.9801282226</v>
      </c>
      <c r="AX21" s="22">
        <v>4080658.19</v>
      </c>
      <c r="AY21" s="22">
        <v>4006836</v>
      </c>
      <c r="AZ21" s="22">
        <v>3998292</v>
      </c>
      <c r="BA21" s="22">
        <v>3820735</v>
      </c>
      <c r="BB21" s="22">
        <v>3848280</v>
      </c>
      <c r="BC21" s="22">
        <v>3540688.79</v>
      </c>
      <c r="BD21" s="22">
        <v>3515556.17</v>
      </c>
      <c r="BE21" s="22">
        <v>3459502.55</v>
      </c>
      <c r="BF21" s="22">
        <v>3757384.2</v>
      </c>
      <c r="BG21" s="22">
        <v>4057829</v>
      </c>
      <c r="BH21" s="22">
        <v>3069142</v>
      </c>
      <c r="BI21" s="22">
        <v>3018239.5</v>
      </c>
      <c r="BJ21" s="22">
        <v>2890568</v>
      </c>
      <c r="BK21" s="22">
        <v>3576476.814158238</v>
      </c>
      <c r="BL21" s="22">
        <v>3502041.29</v>
      </c>
      <c r="BM21" s="22">
        <v>3673711.4428209239</v>
      </c>
      <c r="BN21" s="22">
        <v>3960542.2</v>
      </c>
      <c r="BO21" s="22">
        <v>3295150.9052299424</v>
      </c>
      <c r="BP21" s="22">
        <v>3396615.7084793095</v>
      </c>
      <c r="BQ21" s="22">
        <v>2771456.9334111693</v>
      </c>
      <c r="BR21" s="22">
        <v>3016806.2784956153</v>
      </c>
      <c r="BS21" s="22">
        <v>3029656.0707671996</v>
      </c>
      <c r="BT21" s="22">
        <v>2656056.0920971031</v>
      </c>
      <c r="BU21" s="22">
        <v>2629297.3602129659</v>
      </c>
      <c r="BV21" s="22">
        <v>2614597.6712181084</v>
      </c>
      <c r="BW21" s="22">
        <v>2518068.8618889428</v>
      </c>
      <c r="BX21" s="22">
        <v>2485082.8888039468</v>
      </c>
      <c r="BY21" s="22">
        <v>4064979.2827146212</v>
      </c>
      <c r="BZ21" s="22">
        <v>3197578.1659955373</v>
      </c>
      <c r="CA21" s="22">
        <v>2923311.3381072236</v>
      </c>
      <c r="CB21" s="22">
        <v>3060644.8631987087</v>
      </c>
      <c r="CC21" s="22">
        <v>2810329.0476561799</v>
      </c>
      <c r="CD21" s="22">
        <v>3439850.7122346498</v>
      </c>
      <c r="CE21" s="22">
        <v>4824062.7731294213</v>
      </c>
      <c r="CF21" s="22">
        <v>3966710.0257558892</v>
      </c>
      <c r="CG21" s="22">
        <v>4528182.9621614581</v>
      </c>
      <c r="CH21" s="22">
        <v>3868738.9449625579</v>
      </c>
      <c r="CI21" s="22">
        <v>4238000.4598096628</v>
      </c>
      <c r="CJ21" s="22">
        <v>4649006.6594350431</v>
      </c>
      <c r="CK21" s="22">
        <v>5614470.2527545793</v>
      </c>
      <c r="CL21" s="22">
        <v>5134367.2205450619</v>
      </c>
      <c r="CM21" s="22">
        <v>4600376.765663228</v>
      </c>
      <c r="CN21" s="22">
        <v>4383478.1027258439</v>
      </c>
      <c r="CO21" s="22">
        <v>4348998.9478474203</v>
      </c>
      <c r="CP21" s="22">
        <v>4671629.5477915797</v>
      </c>
      <c r="CQ21" s="22">
        <v>4630440.2373238076</v>
      </c>
      <c r="CR21" s="22">
        <v>3839925.3011175357</v>
      </c>
      <c r="CS21" s="22">
        <v>4371157.9224210251</v>
      </c>
      <c r="CT21" s="22">
        <v>4441341.8572752569</v>
      </c>
      <c r="CU21" s="22">
        <v>4806805.7924985737</v>
      </c>
      <c r="CV21" s="22">
        <v>5111831.888589032</v>
      </c>
      <c r="CW21" s="22">
        <v>5529341.1884251088</v>
      </c>
      <c r="CX21" s="22">
        <v>5419873.7471352899</v>
      </c>
      <c r="CY21" s="22">
        <v>5530897.4356179703</v>
      </c>
      <c r="CZ21" s="22">
        <v>4910339.1882473165</v>
      </c>
      <c r="DA21" s="22">
        <v>5169144.7525092196</v>
      </c>
      <c r="DB21" s="22">
        <v>5437667.5724538686</v>
      </c>
      <c r="DC21" s="22">
        <v>5676861.3401788641</v>
      </c>
      <c r="DD21" s="22">
        <v>4757566.0699999845</v>
      </c>
      <c r="DE21" s="22">
        <v>5219677.0150427297</v>
      </c>
      <c r="DF21" s="22">
        <v>5031481.0119634233</v>
      </c>
      <c r="DG21" s="22">
        <v>5007697.9299999774</v>
      </c>
      <c r="DH21" s="22">
        <v>5364790.3710249811</v>
      </c>
      <c r="DI21" s="22">
        <v>5253863.4140094724</v>
      </c>
      <c r="DJ21" s="22">
        <v>4721271.8494162001</v>
      </c>
      <c r="DK21" s="22">
        <v>4730780.9682598654</v>
      </c>
      <c r="DL21" s="22">
        <v>4836709.2999999821</v>
      </c>
      <c r="DM21" s="22">
        <v>4970317.2199999904</v>
      </c>
      <c r="DN21" s="22">
        <v>5342597.7499999823</v>
      </c>
      <c r="DO21" s="22">
        <v>4986806.3045569779</v>
      </c>
      <c r="DP21" s="22">
        <v>5309953.3366437396</v>
      </c>
      <c r="DQ21" s="22">
        <v>4267369.5046183579</v>
      </c>
      <c r="DR21" s="22">
        <v>5036677.2799999928</v>
      </c>
      <c r="DS21" s="22">
        <v>5188337.0249146828</v>
      </c>
      <c r="DT21" s="22">
        <v>3891002.097666875</v>
      </c>
      <c r="DU21" s="22">
        <v>4543980.0389606524</v>
      </c>
      <c r="DV21" s="22">
        <v>4998933.5991116166</v>
      </c>
      <c r="DW21" s="22">
        <v>4501053.0030908557</v>
      </c>
      <c r="DX21" s="22">
        <v>5159761.8460678458</v>
      </c>
      <c r="DY21" s="22">
        <v>5045690.0499999886</v>
      </c>
      <c r="DZ21" s="22">
        <v>5603189.3401212888</v>
      </c>
      <c r="EA21" s="22">
        <v>6380203.4013886349</v>
      </c>
      <c r="EB21" s="22">
        <v>5856217.1463759998</v>
      </c>
      <c r="EC21" s="22">
        <v>6744167.4366438547</v>
      </c>
      <c r="ED21" s="22">
        <v>5464393.6386551624</v>
      </c>
      <c r="EE21" s="22">
        <v>5975077.2155490778</v>
      </c>
      <c r="EF21" s="22">
        <v>5769240.1939726053</v>
      </c>
      <c r="EG21" s="22">
        <v>6564141</v>
      </c>
      <c r="EH21" s="22">
        <v>6049944.2523415275</v>
      </c>
      <c r="EI21" s="22">
        <v>5552018.8213898893</v>
      </c>
      <c r="EJ21" s="22">
        <v>5785253.4936666004</v>
      </c>
      <c r="EK21" s="22">
        <v>5300730.154652983</v>
      </c>
      <c r="EL21" s="22">
        <v>6263939.0728488658</v>
      </c>
      <c r="EM21" s="22">
        <v>6251464.7374787107</v>
      </c>
      <c r="EN21" s="22">
        <v>5915452.2034419449</v>
      </c>
      <c r="EO21" s="22">
        <v>5683309.3326161634</v>
      </c>
      <c r="EP21" s="22">
        <v>5304396.4170874497</v>
      </c>
      <c r="EQ21" s="22">
        <v>5401328.218829114</v>
      </c>
      <c r="ER21" s="22">
        <v>4830226.6186694019</v>
      </c>
      <c r="ES21" s="22">
        <v>6569510.7517305166</v>
      </c>
      <c r="ET21" s="22">
        <v>5979713.8682146072</v>
      </c>
      <c r="EU21" s="22">
        <v>5892049.7507580193</v>
      </c>
      <c r="EV21" s="22">
        <v>5747316.7310833987</v>
      </c>
      <c r="EW21" s="22">
        <v>5685008.008198251</v>
      </c>
      <c r="EX21" s="22">
        <v>6049482.462721752</v>
      </c>
      <c r="EY21" s="22">
        <v>5083407.3403035086</v>
      </c>
      <c r="EZ21" s="22">
        <v>5994769.8828405505</v>
      </c>
      <c r="FA21" s="22">
        <v>5714783.7788582267</v>
      </c>
      <c r="FB21" s="22">
        <v>5419203.942522333</v>
      </c>
      <c r="FC21" s="22">
        <v>6029464.0637655575</v>
      </c>
      <c r="FD21" s="22">
        <v>5858588.1584023796</v>
      </c>
      <c r="FE21" s="22">
        <v>6083007.1808112748</v>
      </c>
      <c r="FF21" s="22">
        <v>6185778.6100000264</v>
      </c>
      <c r="FG21" s="22">
        <v>6490291.0100000175</v>
      </c>
      <c r="FH21" s="22"/>
      <c r="FI21" s="22"/>
      <c r="FJ21" s="22"/>
    </row>
    <row r="22" spans="1:166">
      <c r="A22" s="19" t="s">
        <v>9</v>
      </c>
      <c r="B22" s="20" t="s">
        <v>74</v>
      </c>
      <c r="C22" s="19" t="s">
        <v>59</v>
      </c>
      <c r="D22" s="41"/>
      <c r="E22" s="41"/>
      <c r="F22" s="41"/>
      <c r="G22" s="41"/>
      <c r="H22" s="41"/>
      <c r="I22" s="25">
        <v>70.78</v>
      </c>
      <c r="J22" s="25"/>
      <c r="K22" s="25"/>
      <c r="L22" s="25">
        <v>1070.52</v>
      </c>
      <c r="M22" s="25">
        <v>-2265.92</v>
      </c>
      <c r="N22" s="25">
        <v>21275.18</v>
      </c>
      <c r="O22" s="25">
        <v>1667.18</v>
      </c>
      <c r="P22" s="25">
        <v>198709.60969335647</v>
      </c>
      <c r="Q22" s="25">
        <v>169643.03</v>
      </c>
      <c r="R22" s="25">
        <v>188120.22325058028</v>
      </c>
      <c r="S22" s="25">
        <v>178473.78999999998</v>
      </c>
      <c r="T22" s="25">
        <v>182240.86474576272</v>
      </c>
      <c r="U22" s="25">
        <v>173048.49597158667</v>
      </c>
      <c r="V22" s="25">
        <v>341746.61</v>
      </c>
      <c r="W22" s="25">
        <v>212235.96999999994</v>
      </c>
      <c r="X22" s="25">
        <v>212946.49000000002</v>
      </c>
      <c r="Y22" s="25">
        <v>223921.78999999998</v>
      </c>
      <c r="Z22" s="25">
        <v>218457.66990758508</v>
      </c>
      <c r="AA22" s="25">
        <v>241291.37396429497</v>
      </c>
      <c r="AB22" s="25">
        <v>222655.66000000003</v>
      </c>
      <c r="AC22" s="25">
        <v>278363.78000000003</v>
      </c>
      <c r="AD22" s="25">
        <v>521576.32478189934</v>
      </c>
      <c r="AE22" s="25">
        <v>206752.57053479107</v>
      </c>
      <c r="AF22" s="25">
        <v>277801.87080000003</v>
      </c>
      <c r="AG22" s="25">
        <v>229923.00597218977</v>
      </c>
      <c r="AH22" s="25">
        <v>217486.99763372735</v>
      </c>
      <c r="AI22" s="22">
        <v>212029.17352251546</v>
      </c>
      <c r="AJ22" s="22">
        <v>240539.19666244512</v>
      </c>
      <c r="AK22" s="22">
        <v>243938.29047793039</v>
      </c>
      <c r="AL22" s="22">
        <v>202228.1695587369</v>
      </c>
      <c r="AM22" s="22">
        <v>317765.07993367425</v>
      </c>
      <c r="AN22" s="22">
        <v>220547.77453838306</v>
      </c>
      <c r="AO22" s="22">
        <v>236804.97963298965</v>
      </c>
      <c r="AP22" s="22">
        <v>378060.75646411721</v>
      </c>
      <c r="AQ22" s="22">
        <v>238911.94971580838</v>
      </c>
      <c r="AR22" s="22">
        <v>254524.19709796988</v>
      </c>
      <c r="AS22" s="22">
        <v>229801.08032778997</v>
      </c>
      <c r="AT22" s="22">
        <v>325310.14932669612</v>
      </c>
      <c r="AU22" s="22">
        <v>239228.62919562418</v>
      </c>
      <c r="AV22" s="22">
        <v>266110.89</v>
      </c>
      <c r="AW22" s="22">
        <v>271422.18673885218</v>
      </c>
      <c r="AX22" s="22">
        <v>316061.15999999997</v>
      </c>
      <c r="AY22" s="22">
        <v>286893.71734446631</v>
      </c>
      <c r="AZ22" s="22">
        <v>345844</v>
      </c>
      <c r="BA22" s="22">
        <v>305356</v>
      </c>
      <c r="BB22" s="22">
        <v>241824</v>
      </c>
      <c r="BC22" s="22">
        <v>266892.84999999998</v>
      </c>
      <c r="BD22" s="22">
        <v>254016.35</v>
      </c>
      <c r="BE22" s="22">
        <v>282709.45</v>
      </c>
      <c r="BF22" s="22">
        <v>371170.3</v>
      </c>
      <c r="BG22" s="22">
        <v>405686</v>
      </c>
      <c r="BH22" s="22">
        <v>175771</v>
      </c>
      <c r="BI22" s="22">
        <v>172519.69935785842</v>
      </c>
      <c r="BJ22" s="22">
        <v>152602</v>
      </c>
      <c r="BK22" s="22">
        <v>327801.66000000003</v>
      </c>
      <c r="BL22" s="22">
        <v>166745.79999999999</v>
      </c>
      <c r="BM22" s="22">
        <v>149501.34</v>
      </c>
      <c r="BN22" s="22">
        <v>167176.81</v>
      </c>
      <c r="BO22" s="22">
        <v>140067.55546134664</v>
      </c>
      <c r="BP22" s="22">
        <v>145253.77221255013</v>
      </c>
      <c r="BQ22" s="22">
        <v>119742.46272870337</v>
      </c>
      <c r="BR22" s="22">
        <v>284960.2056446881</v>
      </c>
      <c r="BS22" s="22">
        <v>204175.36682566756</v>
      </c>
      <c r="BT22" s="22">
        <v>110909.02360227631</v>
      </c>
      <c r="BU22" s="22">
        <v>235721.84234336892</v>
      </c>
      <c r="BV22" s="22">
        <v>54656.829737968044</v>
      </c>
      <c r="BW22" s="22">
        <v>255359.64336975644</v>
      </c>
      <c r="BX22" s="22">
        <v>168233.85012487706</v>
      </c>
      <c r="BY22" s="22">
        <v>142452.39580588322</v>
      </c>
      <c r="BZ22" s="22">
        <v>730229.41207772598</v>
      </c>
      <c r="CA22" s="22">
        <v>163439.27856625745</v>
      </c>
      <c r="CB22" s="22">
        <v>192330.99066717975</v>
      </c>
      <c r="CC22" s="22">
        <v>137587.68531195301</v>
      </c>
      <c r="CD22" s="22">
        <v>276727.26625491102</v>
      </c>
      <c r="CE22" s="22">
        <v>189015.56818416747</v>
      </c>
      <c r="CF22" s="22">
        <v>200816.20885258133</v>
      </c>
      <c r="CG22" s="22">
        <v>166783.78010779136</v>
      </c>
      <c r="CH22" s="22">
        <v>130121.18050620865</v>
      </c>
      <c r="CI22" s="22">
        <v>568444.05805461656</v>
      </c>
      <c r="CJ22" s="22">
        <v>167813.29695843748</v>
      </c>
      <c r="CK22" s="22">
        <v>142338.43612767791</v>
      </c>
      <c r="CL22" s="22">
        <v>170819.55</v>
      </c>
      <c r="CM22" s="22">
        <v>140091.43444642905</v>
      </c>
      <c r="CN22" s="22">
        <v>143625.90283002431</v>
      </c>
      <c r="CO22" s="22">
        <v>128234.7405018022</v>
      </c>
      <c r="CP22" s="22">
        <v>275971.63834168942</v>
      </c>
      <c r="CQ22" s="22">
        <v>128450.94340699686</v>
      </c>
      <c r="CR22" s="22">
        <v>112043.02354077697</v>
      </c>
      <c r="CS22" s="22">
        <v>155738.1464625285</v>
      </c>
      <c r="CT22" s="22">
        <v>122311.25716386459</v>
      </c>
      <c r="CU22" s="22">
        <v>301605.08557264262</v>
      </c>
      <c r="CV22" s="22">
        <v>158795.08543529929</v>
      </c>
      <c r="CW22" s="22">
        <v>140865.43320381487</v>
      </c>
      <c r="CX22" s="22">
        <v>166369.37497035935</v>
      </c>
      <c r="CY22" s="22">
        <v>158257.589013544</v>
      </c>
      <c r="CZ22" s="22">
        <v>156227.50602267188</v>
      </c>
      <c r="DA22" s="22">
        <v>171274.46644212643</v>
      </c>
      <c r="DB22" s="22">
        <v>325642.18751681806</v>
      </c>
      <c r="DC22" s="22">
        <v>191734.43003689728</v>
      </c>
      <c r="DD22" s="22">
        <v>121850.12710550145</v>
      </c>
      <c r="DE22" s="22">
        <v>194393.47850807244</v>
      </c>
      <c r="DF22" s="22">
        <v>142698.49846743859</v>
      </c>
      <c r="DG22" s="22">
        <v>159996.97476900148</v>
      </c>
      <c r="DH22" s="22">
        <v>219648.50318948191</v>
      </c>
      <c r="DI22" s="22">
        <v>313814.38757704274</v>
      </c>
      <c r="DJ22" s="22">
        <v>184418.66098907456</v>
      </c>
      <c r="DK22" s="22">
        <v>147907.9038496197</v>
      </c>
      <c r="DL22" s="22">
        <v>159142.23514757969</v>
      </c>
      <c r="DM22" s="22">
        <v>176502.26</v>
      </c>
      <c r="DN22" s="22">
        <v>276020.5577890249</v>
      </c>
      <c r="DO22" s="22">
        <v>190367.61754059687</v>
      </c>
      <c r="DP22" s="22">
        <v>223470.06367118441</v>
      </c>
      <c r="DQ22" s="22">
        <v>155050.25878389951</v>
      </c>
      <c r="DR22" s="22">
        <v>127369.64</v>
      </c>
      <c r="DS22" s="22">
        <v>158032.50735831313</v>
      </c>
      <c r="DT22" s="22">
        <v>151736.58035186116</v>
      </c>
      <c r="DU22" s="22">
        <v>194028.19</v>
      </c>
      <c r="DV22" s="22">
        <v>403781.88324657152</v>
      </c>
      <c r="DW22" s="22">
        <v>151853.23000000001</v>
      </c>
      <c r="DX22" s="22">
        <v>214814.80881839775</v>
      </c>
      <c r="DY22" s="22">
        <v>221455.52058720027</v>
      </c>
      <c r="DZ22" s="22">
        <v>311897.98000000004</v>
      </c>
      <c r="EA22" s="22">
        <v>223186.67949848619</v>
      </c>
      <c r="EB22" s="22">
        <v>250608.61239457523</v>
      </c>
      <c r="EC22" s="22">
        <v>245874.33000000002</v>
      </c>
      <c r="ED22" s="22">
        <v>212439.56039998436</v>
      </c>
      <c r="EE22" s="22">
        <v>220570.57000000004</v>
      </c>
      <c r="EF22" s="22">
        <v>231788.06</v>
      </c>
      <c r="EG22" s="22">
        <v>268704</v>
      </c>
      <c r="EH22" s="22">
        <v>181890.76700341635</v>
      </c>
      <c r="EI22" s="22">
        <v>178649.5471541592</v>
      </c>
      <c r="EJ22" s="22">
        <v>337874.41702697898</v>
      </c>
      <c r="EK22" s="22">
        <v>189672.05756063468</v>
      </c>
      <c r="EL22" s="22">
        <v>388885.05999999994</v>
      </c>
      <c r="EM22" s="22">
        <v>237000.48340760768</v>
      </c>
      <c r="EN22" s="22">
        <v>186711.81749474336</v>
      </c>
      <c r="EO22" s="22">
        <v>183123.51767713667</v>
      </c>
      <c r="EP22" s="22">
        <v>199507.96999999997</v>
      </c>
      <c r="EQ22" s="22">
        <v>194346.12622411843</v>
      </c>
      <c r="ER22" s="22">
        <v>211010.65525366832</v>
      </c>
      <c r="ES22" s="22">
        <v>283566.86939482007</v>
      </c>
      <c r="ET22" s="22">
        <v>237977.66118031699</v>
      </c>
      <c r="EU22" s="22">
        <v>172611.22114037335</v>
      </c>
      <c r="EV22" s="22">
        <v>184617.16124937526</v>
      </c>
      <c r="EW22" s="22">
        <v>196946.86031913821</v>
      </c>
      <c r="EX22" s="22">
        <v>289780.10861671396</v>
      </c>
      <c r="EY22" s="22">
        <v>167604.79599112028</v>
      </c>
      <c r="EZ22" s="22">
        <v>194199.70668354005</v>
      </c>
      <c r="FA22" s="22">
        <v>210726.21</v>
      </c>
      <c r="FB22" s="22">
        <v>229746.0357150452</v>
      </c>
      <c r="FC22" s="22">
        <v>226902.46799999999</v>
      </c>
      <c r="FD22" s="22">
        <v>219582.83714420421</v>
      </c>
      <c r="FE22" s="22">
        <v>210194.49265877376</v>
      </c>
      <c r="FF22" s="22">
        <v>213536.80999999991</v>
      </c>
      <c r="FG22" s="22">
        <v>227500.16000000003</v>
      </c>
      <c r="FH22" s="22"/>
      <c r="FI22" s="22"/>
      <c r="FJ22" s="22"/>
    </row>
    <row r="23" spans="1:166" ht="7.5" customHeight="1">
      <c r="CG23" s="38"/>
    </row>
    <row r="24" spans="1:166" ht="22.5" customHeight="1">
      <c r="A24" s="87" t="s">
        <v>75</v>
      </c>
      <c r="B24" s="87"/>
      <c r="C24" s="87"/>
      <c r="BO24" s="34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FC24" s="79"/>
    </row>
    <row r="25" spans="1:166" ht="36" customHeight="1">
      <c r="A25" s="87"/>
      <c r="B25" s="87"/>
      <c r="C25" s="87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</row>
    <row r="26" spans="1:166">
      <c r="A26" s="68"/>
      <c r="B26" s="68"/>
      <c r="C26" s="68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</row>
    <row r="27" spans="1:166"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</row>
    <row r="30" spans="1:166">
      <c r="BG30" s="35"/>
    </row>
    <row r="31" spans="1:166"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166"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59:94"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59:94"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6" spans="59:94"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59:94"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</sheetData>
  <mergeCells count="4">
    <mergeCell ref="A24:C24"/>
    <mergeCell ref="A25:C25"/>
    <mergeCell ref="A1:C1"/>
    <mergeCell ref="A2:C2"/>
  </mergeCells>
  <conditionalFormatting sqref="BY20:DN22 BY19:DI19">
    <cfRule type="duplicateValues" dxfId="73" priority="12"/>
  </conditionalFormatting>
  <conditionalFormatting sqref="CG20:DH20">
    <cfRule type="duplicateValues" dxfId="72" priority="14"/>
  </conditionalFormatting>
  <conditionalFormatting sqref="CH19:DI20">
    <cfRule type="duplicateValues" dxfId="71" priority="13"/>
  </conditionalFormatting>
  <conditionalFormatting sqref="DO20:DT20 EA20:EF20">
    <cfRule type="duplicateValues" dxfId="70" priority="18"/>
  </conditionalFormatting>
  <conditionalFormatting sqref="DO20:DU20 EA20:EG20">
    <cfRule type="duplicateValues" dxfId="69" priority="20"/>
  </conditionalFormatting>
  <conditionalFormatting sqref="DO20:EJ22 EL20:ET22">
    <cfRule type="duplicateValues" dxfId="68" priority="22"/>
  </conditionalFormatting>
  <conditionalFormatting sqref="EK20:EK22">
    <cfRule type="duplicateValues" dxfId="67" priority="6"/>
  </conditionalFormatting>
  <conditionalFormatting sqref="EU20:EW22">
    <cfRule type="duplicateValues" dxfId="66" priority="5"/>
  </conditionalFormatting>
  <conditionalFormatting sqref="EX20">
    <cfRule type="duplicateValues" dxfId="65" priority="4"/>
  </conditionalFormatting>
  <conditionalFormatting sqref="EY20:FF22">
    <cfRule type="duplicateValues" dxfId="64" priority="3"/>
  </conditionalFormatting>
  <conditionalFormatting sqref="FG20:FI22">
    <cfRule type="duplicateValues" dxfId="63" priority="2"/>
  </conditionalFormatting>
  <conditionalFormatting sqref="FJ20">
    <cfRule type="duplicateValues" dxfId="62" priority="1"/>
  </conditionalFormatting>
  <hyperlinks>
    <hyperlink ref="A1:B1" location="ÍNDICE!A1" display="Í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rgb="FF002060"/>
  </sheetPr>
  <dimension ref="A1:DO27"/>
  <sheetViews>
    <sheetView zoomScale="95" zoomScaleNormal="95" workbookViewId="0">
      <pane xSplit="3" topLeftCell="DE1" activePane="topRight" state="frozen"/>
      <selection pane="topRight" activeCell="DD1" sqref="DD1:DI1048576"/>
    </sheetView>
  </sheetViews>
  <sheetFormatPr baseColWidth="10" defaultColWidth="12.7109375" defaultRowHeight="12.75"/>
  <cols>
    <col min="1" max="1" width="3" style="14" bestFit="1" customWidth="1"/>
    <col min="2" max="2" width="34" style="15" bestFit="1" customWidth="1"/>
    <col min="3" max="3" width="15.7109375" style="14" bestFit="1" customWidth="1"/>
    <col min="4" max="108" width="12.7109375" style="15"/>
    <col min="109" max="112" width="12.7109375" style="15" customWidth="1"/>
    <col min="113" max="16384" width="12.7109375" style="15"/>
  </cols>
  <sheetData>
    <row r="1" spans="1:119" ht="16.5">
      <c r="A1" s="85" t="s">
        <v>0</v>
      </c>
      <c r="B1" s="85"/>
      <c r="C1" s="85"/>
    </row>
    <row r="2" spans="1:119">
      <c r="A2" s="84" t="s">
        <v>76</v>
      </c>
      <c r="B2" s="84"/>
      <c r="C2" s="84"/>
    </row>
    <row r="4" spans="1:119">
      <c r="A4" s="1" t="s">
        <v>32</v>
      </c>
      <c r="B4" s="17" t="s">
        <v>33</v>
      </c>
      <c r="C4" s="1" t="s">
        <v>34</v>
      </c>
      <c r="D4" s="18">
        <v>41760</v>
      </c>
      <c r="E4" s="18">
        <v>41791</v>
      </c>
      <c r="F4" s="18">
        <v>41821</v>
      </c>
      <c r="G4" s="18">
        <v>41852</v>
      </c>
      <c r="H4" s="18">
        <v>41883</v>
      </c>
      <c r="I4" s="18">
        <v>41913</v>
      </c>
      <c r="J4" s="18">
        <v>41944</v>
      </c>
      <c r="K4" s="43">
        <v>41974</v>
      </c>
      <c r="L4" s="18">
        <v>42005</v>
      </c>
      <c r="M4" s="18">
        <v>42036</v>
      </c>
      <c r="N4" s="18">
        <v>42064</v>
      </c>
      <c r="O4" s="18">
        <v>42095</v>
      </c>
      <c r="P4" s="18">
        <v>42125</v>
      </c>
      <c r="Q4" s="18">
        <v>42156</v>
      </c>
      <c r="R4" s="18">
        <v>42186</v>
      </c>
      <c r="S4" s="18">
        <v>42217</v>
      </c>
      <c r="T4" s="18">
        <v>42248</v>
      </c>
      <c r="U4" s="18">
        <v>42278</v>
      </c>
      <c r="V4" s="18">
        <v>42309</v>
      </c>
      <c r="W4" s="43">
        <v>42339</v>
      </c>
      <c r="X4" s="18">
        <v>42370</v>
      </c>
      <c r="Y4" s="18">
        <v>42401</v>
      </c>
      <c r="Z4" s="18">
        <v>42430</v>
      </c>
      <c r="AA4" s="18">
        <v>42461</v>
      </c>
      <c r="AB4" s="18">
        <v>42491</v>
      </c>
      <c r="AC4" s="18">
        <v>42522</v>
      </c>
      <c r="AD4" s="18">
        <v>42552</v>
      </c>
      <c r="AE4" s="18">
        <v>42583</v>
      </c>
      <c r="AF4" s="18">
        <v>42614</v>
      </c>
      <c r="AG4" s="18">
        <v>42644</v>
      </c>
      <c r="AH4" s="18">
        <v>42675</v>
      </c>
      <c r="AI4" s="18">
        <v>42705</v>
      </c>
      <c r="AJ4" s="18">
        <v>42736</v>
      </c>
      <c r="AK4" s="18">
        <v>42767</v>
      </c>
      <c r="AL4" s="18">
        <v>42795</v>
      </c>
      <c r="AM4" s="18">
        <v>42826</v>
      </c>
      <c r="AN4" s="18">
        <v>42856</v>
      </c>
      <c r="AO4" s="18">
        <v>42887</v>
      </c>
      <c r="AP4" s="18">
        <v>42917</v>
      </c>
      <c r="AQ4" s="18">
        <v>42948</v>
      </c>
      <c r="AR4" s="18">
        <v>42979</v>
      </c>
      <c r="AS4" s="18">
        <v>43009</v>
      </c>
      <c r="AT4" s="18">
        <v>43040</v>
      </c>
      <c r="AU4" s="18">
        <v>43070</v>
      </c>
      <c r="AV4" s="18">
        <v>43101</v>
      </c>
      <c r="AW4" s="18">
        <v>43132</v>
      </c>
      <c r="AX4" s="18">
        <v>43160</v>
      </c>
      <c r="AY4" s="18">
        <v>43191</v>
      </c>
      <c r="AZ4" s="18">
        <v>43221</v>
      </c>
      <c r="BA4" s="18">
        <v>43252</v>
      </c>
      <c r="BB4" s="18">
        <v>43282</v>
      </c>
      <c r="BC4" s="18">
        <v>43313</v>
      </c>
      <c r="BD4" s="18">
        <v>43344</v>
      </c>
      <c r="BE4" s="18">
        <v>43374</v>
      </c>
      <c r="BF4" s="18">
        <v>43405</v>
      </c>
      <c r="BG4" s="18">
        <v>43435</v>
      </c>
      <c r="BH4" s="18">
        <v>43466</v>
      </c>
      <c r="BI4" s="18">
        <v>43497</v>
      </c>
      <c r="BJ4" s="18">
        <v>43525</v>
      </c>
      <c r="BK4" s="18">
        <v>43556</v>
      </c>
      <c r="BL4" s="18">
        <v>43586</v>
      </c>
      <c r="BM4" s="18">
        <v>43617</v>
      </c>
      <c r="BN4" s="18">
        <v>43647</v>
      </c>
      <c r="BO4" s="18">
        <v>43678</v>
      </c>
      <c r="BP4" s="18">
        <v>43709</v>
      </c>
      <c r="BQ4" s="18">
        <v>43739</v>
      </c>
      <c r="BR4" s="18">
        <v>43770</v>
      </c>
      <c r="BS4" s="18">
        <v>43800</v>
      </c>
      <c r="BT4" s="18">
        <v>43831</v>
      </c>
      <c r="BU4" s="18">
        <v>43862</v>
      </c>
      <c r="BV4" s="18">
        <v>43891</v>
      </c>
      <c r="BW4" s="18">
        <v>43922</v>
      </c>
      <c r="BX4" s="18">
        <v>43952</v>
      </c>
      <c r="BY4" s="18">
        <v>43983</v>
      </c>
      <c r="BZ4" s="18">
        <v>44013</v>
      </c>
      <c r="CA4" s="18">
        <v>44044</v>
      </c>
      <c r="CB4" s="18">
        <v>44075</v>
      </c>
      <c r="CC4" s="18">
        <v>44105</v>
      </c>
      <c r="CD4" s="18">
        <v>44136</v>
      </c>
      <c r="CE4" s="18">
        <v>44166</v>
      </c>
      <c r="CF4" s="18">
        <v>44197</v>
      </c>
      <c r="CG4" s="18">
        <v>44228</v>
      </c>
      <c r="CH4" s="18">
        <v>44256</v>
      </c>
      <c r="CI4" s="18">
        <v>44287</v>
      </c>
      <c r="CJ4" s="18">
        <v>44317</v>
      </c>
      <c r="CK4" s="18">
        <v>44348</v>
      </c>
      <c r="CL4" s="18">
        <v>44378</v>
      </c>
      <c r="CM4" s="18">
        <v>44409</v>
      </c>
      <c r="CN4" s="18">
        <v>44440</v>
      </c>
      <c r="CO4" s="18">
        <v>44470</v>
      </c>
      <c r="CP4" s="18">
        <v>44501</v>
      </c>
      <c r="CQ4" s="18">
        <v>44531</v>
      </c>
      <c r="CR4" s="18">
        <v>44562</v>
      </c>
      <c r="CS4" s="18">
        <v>44593</v>
      </c>
      <c r="CT4" s="18">
        <v>44621</v>
      </c>
      <c r="CU4" s="18">
        <v>44652</v>
      </c>
      <c r="CV4" s="18">
        <v>44682</v>
      </c>
      <c r="CW4" s="18">
        <v>44713</v>
      </c>
      <c r="CX4" s="18">
        <v>44743</v>
      </c>
      <c r="CY4" s="18">
        <v>44774</v>
      </c>
      <c r="CZ4" s="18">
        <v>44805</v>
      </c>
      <c r="DA4" s="18">
        <v>44835</v>
      </c>
      <c r="DB4" s="18">
        <v>44866</v>
      </c>
      <c r="DC4" s="18">
        <v>44896</v>
      </c>
      <c r="DD4" s="18">
        <v>44927</v>
      </c>
      <c r="DE4" s="18">
        <v>44958</v>
      </c>
      <c r="DF4" s="18">
        <v>44986</v>
      </c>
      <c r="DG4" s="18">
        <v>45017</v>
      </c>
      <c r="DH4" s="18">
        <v>45047</v>
      </c>
      <c r="DI4" s="18">
        <v>45078</v>
      </c>
      <c r="DJ4" s="18">
        <v>45108</v>
      </c>
      <c r="DK4" s="18">
        <v>45139</v>
      </c>
      <c r="DL4" s="18">
        <v>45170</v>
      </c>
      <c r="DM4" s="18">
        <v>45200</v>
      </c>
      <c r="DN4" s="18">
        <v>45231</v>
      </c>
      <c r="DO4" s="18">
        <v>45261</v>
      </c>
    </row>
    <row r="5" spans="1:119">
      <c r="A5" s="19"/>
      <c r="B5" s="66" t="s">
        <v>77</v>
      </c>
      <c r="C5" s="19" t="s">
        <v>39</v>
      </c>
      <c r="D5" s="22">
        <v>2</v>
      </c>
      <c r="E5" s="22">
        <v>13</v>
      </c>
      <c r="F5" s="22">
        <v>9</v>
      </c>
      <c r="G5" s="22">
        <v>13</v>
      </c>
      <c r="H5" s="22">
        <v>10</v>
      </c>
      <c r="I5" s="22">
        <v>13</v>
      </c>
      <c r="J5" s="22">
        <v>16</v>
      </c>
      <c r="K5" s="44">
        <v>13</v>
      </c>
      <c r="L5" s="22">
        <v>16</v>
      </c>
      <c r="M5" s="22">
        <v>13</v>
      </c>
      <c r="N5" s="22">
        <v>11</v>
      </c>
      <c r="O5" s="22">
        <v>14</v>
      </c>
      <c r="P5" s="22">
        <v>13</v>
      </c>
      <c r="Q5" s="22">
        <v>18</v>
      </c>
      <c r="R5" s="22">
        <v>15</v>
      </c>
      <c r="S5" s="22">
        <v>18</v>
      </c>
      <c r="T5" s="22">
        <v>14</v>
      </c>
      <c r="U5" s="22">
        <v>13</v>
      </c>
      <c r="V5" s="22">
        <v>14</v>
      </c>
      <c r="W5" s="44">
        <v>26</v>
      </c>
      <c r="X5" s="22">
        <v>11</v>
      </c>
      <c r="Y5" s="22">
        <v>13</v>
      </c>
      <c r="Z5" s="22">
        <v>16</v>
      </c>
      <c r="AA5" s="22">
        <v>19</v>
      </c>
      <c r="AB5" s="22">
        <v>18</v>
      </c>
      <c r="AC5" s="22">
        <v>18</v>
      </c>
      <c r="AD5" s="22">
        <v>17</v>
      </c>
      <c r="AE5" s="22">
        <v>19</v>
      </c>
      <c r="AF5" s="22">
        <v>17</v>
      </c>
      <c r="AG5" s="22">
        <v>16</v>
      </c>
      <c r="AH5" s="22">
        <v>16</v>
      </c>
      <c r="AI5" s="22">
        <v>21</v>
      </c>
      <c r="AJ5" s="22">
        <v>17</v>
      </c>
      <c r="AK5" s="22">
        <v>18</v>
      </c>
      <c r="AL5" s="22">
        <v>14</v>
      </c>
      <c r="AM5" s="22">
        <v>12</v>
      </c>
      <c r="AN5" s="22">
        <v>14</v>
      </c>
      <c r="AO5" s="22">
        <v>20</v>
      </c>
      <c r="AP5" s="22">
        <v>12</v>
      </c>
      <c r="AQ5" s="22">
        <v>12</v>
      </c>
      <c r="AR5" s="22">
        <v>17</v>
      </c>
      <c r="AS5" s="22">
        <v>13</v>
      </c>
      <c r="AT5" s="22">
        <v>16</v>
      </c>
      <c r="AU5" s="22">
        <v>18</v>
      </c>
      <c r="AV5" s="22">
        <v>14</v>
      </c>
      <c r="AW5" s="22">
        <v>15</v>
      </c>
      <c r="AX5" s="22">
        <v>16</v>
      </c>
      <c r="AY5" s="22">
        <v>14</v>
      </c>
      <c r="AZ5" s="22">
        <v>16</v>
      </c>
      <c r="BA5" s="22">
        <v>15</v>
      </c>
      <c r="BB5" s="22">
        <v>12</v>
      </c>
      <c r="BC5" s="22">
        <v>14</v>
      </c>
      <c r="BD5" s="22">
        <v>17</v>
      </c>
      <c r="BE5" s="22">
        <v>16</v>
      </c>
      <c r="BF5" s="22">
        <v>17</v>
      </c>
      <c r="BG5" s="22">
        <v>14</v>
      </c>
      <c r="BH5" s="22">
        <v>10</v>
      </c>
      <c r="BI5" s="22">
        <v>16</v>
      </c>
      <c r="BJ5" s="22">
        <v>14</v>
      </c>
      <c r="BK5" s="22">
        <v>16</v>
      </c>
      <c r="BL5" s="22">
        <v>13</v>
      </c>
      <c r="BM5" s="22">
        <v>18</v>
      </c>
      <c r="BN5" s="22">
        <v>16</v>
      </c>
      <c r="BO5" s="22">
        <v>13</v>
      </c>
      <c r="BP5" s="22">
        <v>11</v>
      </c>
      <c r="BQ5" s="22">
        <v>18</v>
      </c>
      <c r="BR5" s="22">
        <v>9</v>
      </c>
      <c r="BS5" s="22">
        <v>14</v>
      </c>
      <c r="BT5" s="22">
        <v>11</v>
      </c>
      <c r="BU5" s="22">
        <v>13</v>
      </c>
      <c r="BV5" s="22">
        <v>14</v>
      </c>
      <c r="BW5" s="22">
        <v>11</v>
      </c>
      <c r="BX5" s="22">
        <v>13</v>
      </c>
      <c r="BY5" s="22">
        <v>8</v>
      </c>
      <c r="BZ5" s="22">
        <v>9</v>
      </c>
      <c r="CA5" s="22">
        <v>13</v>
      </c>
      <c r="CB5" s="22">
        <v>14</v>
      </c>
      <c r="CC5" s="22">
        <v>16</v>
      </c>
      <c r="CD5" s="22">
        <v>12</v>
      </c>
      <c r="CE5" s="22">
        <v>19</v>
      </c>
      <c r="CF5" s="22">
        <v>14</v>
      </c>
      <c r="CG5" s="22">
        <v>16</v>
      </c>
      <c r="CH5" s="22">
        <v>12</v>
      </c>
      <c r="CI5" s="22">
        <v>13</v>
      </c>
      <c r="CJ5" s="22">
        <v>12</v>
      </c>
      <c r="CK5" s="22">
        <v>11</v>
      </c>
      <c r="CL5" s="22">
        <v>14</v>
      </c>
      <c r="CM5" s="22">
        <v>21</v>
      </c>
      <c r="CN5" s="22">
        <v>13</v>
      </c>
      <c r="CO5" s="22">
        <v>12</v>
      </c>
      <c r="CP5" s="22">
        <v>14</v>
      </c>
      <c r="CQ5" s="22">
        <v>15</v>
      </c>
      <c r="CR5" s="22">
        <v>16</v>
      </c>
      <c r="CS5" s="22">
        <v>15</v>
      </c>
      <c r="CT5" s="22">
        <v>13</v>
      </c>
      <c r="CU5" s="22">
        <v>12</v>
      </c>
      <c r="CV5" s="22">
        <v>14</v>
      </c>
      <c r="CW5" s="22">
        <v>16</v>
      </c>
      <c r="CX5" s="22">
        <v>12</v>
      </c>
      <c r="CY5" s="22">
        <v>13</v>
      </c>
      <c r="CZ5" s="22">
        <v>20</v>
      </c>
      <c r="DA5" s="22">
        <v>11</v>
      </c>
      <c r="DB5" s="22">
        <v>12</v>
      </c>
      <c r="DC5" s="22">
        <v>12</v>
      </c>
      <c r="DD5" s="22">
        <v>12</v>
      </c>
      <c r="DE5" s="22">
        <v>12</v>
      </c>
      <c r="DF5" s="22">
        <v>13</v>
      </c>
      <c r="DG5" s="22">
        <v>9</v>
      </c>
      <c r="DH5" s="22">
        <v>14</v>
      </c>
      <c r="DI5" s="22">
        <v>11</v>
      </c>
      <c r="DJ5" s="22">
        <v>12</v>
      </c>
      <c r="DK5" s="22">
        <v>11</v>
      </c>
      <c r="DL5" s="22">
        <v>9</v>
      </c>
      <c r="DM5" s="22"/>
      <c r="DN5" s="22"/>
      <c r="DO5" s="22"/>
    </row>
    <row r="6" spans="1:119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</row>
    <row r="7" spans="1:119">
      <c r="A7" s="1" t="s">
        <v>40</v>
      </c>
      <c r="B7" s="17" t="s">
        <v>78</v>
      </c>
      <c r="C7" s="1" t="s">
        <v>34</v>
      </c>
      <c r="D7" s="18">
        <v>41760</v>
      </c>
      <c r="E7" s="18">
        <v>41791</v>
      </c>
      <c r="F7" s="18">
        <v>41821</v>
      </c>
      <c r="G7" s="18">
        <v>41852</v>
      </c>
      <c r="H7" s="18">
        <v>41883</v>
      </c>
      <c r="I7" s="18">
        <v>41913</v>
      </c>
      <c r="J7" s="18">
        <v>41944</v>
      </c>
      <c r="K7" s="43">
        <v>41974</v>
      </c>
      <c r="L7" s="18">
        <v>42005</v>
      </c>
      <c r="M7" s="18">
        <v>42036</v>
      </c>
      <c r="N7" s="18">
        <v>42064</v>
      </c>
      <c r="O7" s="18">
        <v>42095</v>
      </c>
      <c r="P7" s="18">
        <v>42125</v>
      </c>
      <c r="Q7" s="18">
        <v>42156</v>
      </c>
      <c r="R7" s="18">
        <v>42186</v>
      </c>
      <c r="S7" s="18">
        <v>42217</v>
      </c>
      <c r="T7" s="18">
        <v>42248</v>
      </c>
      <c r="U7" s="18">
        <v>42278</v>
      </c>
      <c r="V7" s="18">
        <v>42309</v>
      </c>
      <c r="W7" s="43">
        <v>42339</v>
      </c>
      <c r="X7" s="18">
        <v>42370</v>
      </c>
      <c r="Y7" s="18">
        <v>42401</v>
      </c>
      <c r="Z7" s="18">
        <v>42430</v>
      </c>
      <c r="AA7" s="18">
        <v>42461</v>
      </c>
      <c r="AB7" s="18">
        <v>42491</v>
      </c>
      <c r="AC7" s="18">
        <v>42522</v>
      </c>
      <c r="AD7" s="18">
        <v>42552</v>
      </c>
      <c r="AE7" s="18">
        <v>42583</v>
      </c>
      <c r="AF7" s="18">
        <v>42614</v>
      </c>
      <c r="AG7" s="18">
        <v>42644</v>
      </c>
      <c r="AH7" s="18">
        <v>42675</v>
      </c>
      <c r="AI7" s="18">
        <v>42705</v>
      </c>
      <c r="AJ7" s="18">
        <v>42736</v>
      </c>
      <c r="AK7" s="18">
        <v>42767</v>
      </c>
      <c r="AL7" s="18">
        <v>42795</v>
      </c>
      <c r="AM7" s="18">
        <v>42826</v>
      </c>
      <c r="AN7" s="18">
        <v>42856</v>
      </c>
      <c r="AO7" s="18">
        <v>42887</v>
      </c>
      <c r="AP7" s="18">
        <v>42917</v>
      </c>
      <c r="AQ7" s="18">
        <v>42948</v>
      </c>
      <c r="AR7" s="18">
        <v>42979</v>
      </c>
      <c r="AS7" s="18">
        <v>43009</v>
      </c>
      <c r="AT7" s="18">
        <v>43040</v>
      </c>
      <c r="AU7" s="18">
        <v>43070</v>
      </c>
      <c r="AV7" s="18">
        <v>43101</v>
      </c>
      <c r="AW7" s="18">
        <v>43132</v>
      </c>
      <c r="AX7" s="18">
        <v>43160</v>
      </c>
      <c r="AY7" s="18">
        <v>43191</v>
      </c>
      <c r="AZ7" s="18">
        <v>43221</v>
      </c>
      <c r="BA7" s="18">
        <v>43252</v>
      </c>
      <c r="BB7" s="18">
        <v>43282</v>
      </c>
      <c r="BC7" s="18">
        <v>43313</v>
      </c>
      <c r="BD7" s="18">
        <v>43344</v>
      </c>
      <c r="BE7" s="18">
        <v>43374</v>
      </c>
      <c r="BF7" s="18">
        <v>43405</v>
      </c>
      <c r="BG7" s="18">
        <v>43435</v>
      </c>
      <c r="BH7" s="18">
        <v>43466</v>
      </c>
      <c r="BI7" s="18">
        <v>43497</v>
      </c>
      <c r="BJ7" s="18">
        <v>43525</v>
      </c>
      <c r="BK7" s="18">
        <v>43556</v>
      </c>
      <c r="BL7" s="18">
        <v>43586</v>
      </c>
      <c r="BM7" s="18">
        <v>43617</v>
      </c>
      <c r="BN7" s="18">
        <v>43647</v>
      </c>
      <c r="BO7" s="18">
        <v>43678</v>
      </c>
      <c r="BP7" s="18">
        <v>43709</v>
      </c>
      <c r="BQ7" s="18">
        <v>43739</v>
      </c>
      <c r="BR7" s="18">
        <v>43770</v>
      </c>
      <c r="BS7" s="18">
        <v>43800</v>
      </c>
      <c r="BT7" s="18">
        <v>43831</v>
      </c>
      <c r="BU7" s="18">
        <v>43862</v>
      </c>
      <c r="BV7" s="18">
        <v>43891</v>
      </c>
      <c r="BW7" s="18">
        <v>43922</v>
      </c>
      <c r="BX7" s="18">
        <v>43952</v>
      </c>
      <c r="BY7" s="18">
        <v>43983</v>
      </c>
      <c r="BZ7" s="18">
        <v>44013</v>
      </c>
      <c r="CA7" s="18">
        <v>44044</v>
      </c>
      <c r="CB7" s="18">
        <v>44075</v>
      </c>
      <c r="CC7" s="18">
        <v>44105</v>
      </c>
      <c r="CD7" s="18">
        <v>44136</v>
      </c>
      <c r="CE7" s="18">
        <v>44166</v>
      </c>
      <c r="CF7" s="18">
        <v>44197</v>
      </c>
      <c r="CG7" s="18">
        <v>44228</v>
      </c>
      <c r="CH7" s="18">
        <v>44256</v>
      </c>
      <c r="CI7" s="18">
        <v>44287</v>
      </c>
      <c r="CJ7" s="18">
        <v>44317</v>
      </c>
      <c r="CK7" s="18">
        <v>44348</v>
      </c>
      <c r="CL7" s="18">
        <v>44378</v>
      </c>
      <c r="CM7" s="18">
        <v>44409</v>
      </c>
      <c r="CN7" s="18">
        <v>44440</v>
      </c>
      <c r="CO7" s="18">
        <v>44470</v>
      </c>
      <c r="CP7" s="18">
        <v>44501</v>
      </c>
      <c r="CQ7" s="18">
        <v>44531</v>
      </c>
      <c r="CR7" s="18">
        <v>44562</v>
      </c>
      <c r="CS7" s="18">
        <v>44593</v>
      </c>
      <c r="CT7" s="18">
        <v>44621</v>
      </c>
      <c r="CU7" s="18">
        <v>44652</v>
      </c>
      <c r="CV7" s="18">
        <v>44682</v>
      </c>
      <c r="CW7" s="18">
        <v>44713</v>
      </c>
      <c r="CX7" s="18">
        <v>44743</v>
      </c>
      <c r="CY7" s="18">
        <v>44774</v>
      </c>
      <c r="CZ7" s="18">
        <v>44805</v>
      </c>
      <c r="DA7" s="18">
        <v>44835</v>
      </c>
      <c r="DB7" s="18">
        <v>44866</v>
      </c>
      <c r="DC7" s="18">
        <v>44896</v>
      </c>
      <c r="DD7" s="18">
        <v>44927</v>
      </c>
      <c r="DE7" s="18">
        <v>44958</v>
      </c>
      <c r="DF7" s="18">
        <v>44986</v>
      </c>
      <c r="DG7" s="18">
        <v>45017</v>
      </c>
      <c r="DH7" s="18">
        <v>45047</v>
      </c>
      <c r="DI7" s="18">
        <v>45078</v>
      </c>
      <c r="DJ7" s="18">
        <v>45108</v>
      </c>
      <c r="DK7" s="18">
        <v>45139</v>
      </c>
      <c r="DL7" s="18">
        <v>45170</v>
      </c>
      <c r="DM7" s="18">
        <v>45200</v>
      </c>
      <c r="DN7" s="18">
        <v>45231</v>
      </c>
      <c r="DO7" s="18">
        <v>45261</v>
      </c>
    </row>
    <row r="8" spans="1:119">
      <c r="A8" s="19" t="s">
        <v>3</v>
      </c>
      <c r="B8" s="66" t="s">
        <v>45</v>
      </c>
      <c r="C8" s="19" t="s">
        <v>43</v>
      </c>
      <c r="D8" s="26">
        <v>50689.560000000005</v>
      </c>
      <c r="E8" s="26">
        <v>198573.16</v>
      </c>
      <c r="F8" s="26">
        <v>188687.41999999998</v>
      </c>
      <c r="G8" s="26">
        <v>294698.42</v>
      </c>
      <c r="H8" s="26">
        <v>194047.21</v>
      </c>
      <c r="I8" s="26">
        <v>229647.61000000004</v>
      </c>
      <c r="J8" s="26">
        <v>219028.51</v>
      </c>
      <c r="K8" s="44">
        <v>276021.39999999997</v>
      </c>
      <c r="L8" s="26">
        <v>314380</v>
      </c>
      <c r="M8" s="26">
        <v>224124.98</v>
      </c>
      <c r="N8" s="26">
        <v>220527.71</v>
      </c>
      <c r="O8" s="26">
        <v>230788.45</v>
      </c>
      <c r="P8" s="26">
        <v>229190.18</v>
      </c>
      <c r="Q8" s="26">
        <v>309585.06999999995</v>
      </c>
      <c r="R8" s="26">
        <v>254885.22</v>
      </c>
      <c r="S8" s="26">
        <v>327642.15000000002</v>
      </c>
      <c r="T8" s="26">
        <v>280985.2</v>
      </c>
      <c r="U8" s="26">
        <v>196577.33</v>
      </c>
      <c r="V8" s="26">
        <v>284687.46999999997</v>
      </c>
      <c r="W8" s="44">
        <v>401851.84600000002</v>
      </c>
      <c r="X8" s="26">
        <f>SUM(X9:X12)</f>
        <v>208110.56</v>
      </c>
      <c r="Y8" s="26">
        <f t="shared" ref="Y8:AI8" si="0">SUM(Y9:Y12)</f>
        <v>219477.73</v>
      </c>
      <c r="Z8" s="26">
        <f t="shared" si="0"/>
        <v>221630.80999999997</v>
      </c>
      <c r="AA8" s="26">
        <f t="shared" si="0"/>
        <v>262071.61000000004</v>
      </c>
      <c r="AB8" s="26">
        <f t="shared" si="0"/>
        <v>250297.45</v>
      </c>
      <c r="AC8" s="26">
        <f t="shared" si="0"/>
        <v>312393.90000000002</v>
      </c>
      <c r="AD8" s="26">
        <f t="shared" si="0"/>
        <v>236960.90000000002</v>
      </c>
      <c r="AE8" s="26">
        <f t="shared" si="0"/>
        <v>338123.72999999992</v>
      </c>
      <c r="AF8" s="26">
        <f>SUM(AF9:AF12)</f>
        <v>268628.94999999995</v>
      </c>
      <c r="AG8" s="26">
        <f>SUM(AG9:AG12)</f>
        <v>246351.94</v>
      </c>
      <c r="AH8" s="26">
        <f>SUM(AH9:AH12)</f>
        <v>286105.91000000003</v>
      </c>
      <c r="AI8" s="26">
        <f t="shared" si="0"/>
        <v>319535.12000000005</v>
      </c>
      <c r="AJ8" s="26">
        <f t="shared" ref="AJ8:AT8" si="1">SUM(AJ9:AJ12)</f>
        <v>212448.7</v>
      </c>
      <c r="AK8" s="26">
        <f t="shared" si="1"/>
        <v>309968.49</v>
      </c>
      <c r="AL8" s="26">
        <f t="shared" si="1"/>
        <v>185864.82000000004</v>
      </c>
      <c r="AM8" s="26">
        <f t="shared" si="1"/>
        <v>181786.71</v>
      </c>
      <c r="AN8" s="26">
        <f t="shared" si="1"/>
        <v>310678.43000000005</v>
      </c>
      <c r="AO8" s="26">
        <f t="shared" si="1"/>
        <v>274772.36</v>
      </c>
      <c r="AP8" s="26">
        <f t="shared" si="1"/>
        <v>195576.13</v>
      </c>
      <c r="AQ8" s="26">
        <f t="shared" si="1"/>
        <v>186493.54</v>
      </c>
      <c r="AR8" s="26">
        <f t="shared" si="1"/>
        <v>333651.64999999997</v>
      </c>
      <c r="AS8" s="26">
        <f t="shared" si="1"/>
        <v>204411.69</v>
      </c>
      <c r="AT8" s="26">
        <f t="shared" si="1"/>
        <v>251390.56</v>
      </c>
      <c r="AU8" s="26">
        <v>294116.03000000003</v>
      </c>
      <c r="AV8" s="26">
        <v>195408.96000000002</v>
      </c>
      <c r="AW8" s="26">
        <f>+SUM(AW9:AW12)</f>
        <v>226105.33000000002</v>
      </c>
      <c r="AX8" s="26">
        <f>+SUM(AX9:AX12)</f>
        <v>306308.58</v>
      </c>
      <c r="AY8" s="26">
        <f>+SUM(AY9:AY12)</f>
        <v>220384.94</v>
      </c>
      <c r="AZ8" s="26">
        <f>+SUM(AZ9:AZ12)</f>
        <v>266605.19999999995</v>
      </c>
      <c r="BA8" s="26">
        <f>+SUM(BA9:BA12)</f>
        <v>310957.71999999997</v>
      </c>
      <c r="BB8" s="26">
        <f t="shared" ref="BB8:BG8" si="2">+SUM(BB9:BB12)</f>
        <v>154526.6</v>
      </c>
      <c r="BC8" s="26">
        <f t="shared" si="2"/>
        <v>234834.09000000003</v>
      </c>
      <c r="BD8" s="26">
        <f t="shared" si="2"/>
        <v>245077.69999999998</v>
      </c>
      <c r="BE8" s="26">
        <f t="shared" si="2"/>
        <v>257994.41999999998</v>
      </c>
      <c r="BF8" s="26">
        <f t="shared" si="2"/>
        <v>248774.66999999998</v>
      </c>
      <c r="BG8" s="26">
        <f t="shared" si="2"/>
        <v>230227.23999999996</v>
      </c>
      <c r="BH8" s="26">
        <f t="shared" ref="BH8:BM8" si="3">+SUM(BH9:BH12)</f>
        <v>224635.58</v>
      </c>
      <c r="BI8" s="26">
        <f t="shared" si="3"/>
        <v>267566.54000000004</v>
      </c>
      <c r="BJ8" s="26">
        <f t="shared" si="3"/>
        <v>268205</v>
      </c>
      <c r="BK8" s="26">
        <f t="shared" si="3"/>
        <v>245025.06</v>
      </c>
      <c r="BL8" s="26">
        <f t="shared" si="3"/>
        <v>232413.02000000002</v>
      </c>
      <c r="BM8" s="26">
        <f t="shared" si="3"/>
        <v>292983.37</v>
      </c>
      <c r="BN8" s="26">
        <f t="shared" ref="BN8:CF8" si="4">+SUM(BN9:BN12)</f>
        <v>256584.03000000003</v>
      </c>
      <c r="BO8" s="26">
        <f t="shared" si="4"/>
        <v>269802.59999999998</v>
      </c>
      <c r="BP8" s="26">
        <f t="shared" si="4"/>
        <v>194542.56999999998</v>
      </c>
      <c r="BQ8" s="26">
        <f t="shared" si="4"/>
        <v>320942.17</v>
      </c>
      <c r="BR8" s="26">
        <f t="shared" si="4"/>
        <v>152810.96</v>
      </c>
      <c r="BS8" s="26">
        <f t="shared" si="4"/>
        <v>276215.25</v>
      </c>
      <c r="BT8" s="26">
        <f t="shared" si="4"/>
        <v>232494.37999999998</v>
      </c>
      <c r="BU8" s="26">
        <f t="shared" si="4"/>
        <v>198139.64</v>
      </c>
      <c r="BV8" s="26">
        <f t="shared" si="4"/>
        <v>281032.37999999983</v>
      </c>
      <c r="BW8" s="26">
        <f t="shared" si="4"/>
        <v>227788.09999999971</v>
      </c>
      <c r="BX8" s="26">
        <f t="shared" si="4"/>
        <v>204048.35</v>
      </c>
      <c r="BY8" s="26">
        <f t="shared" si="4"/>
        <v>105099.95999999998</v>
      </c>
      <c r="BZ8" s="26">
        <f t="shared" si="4"/>
        <v>115767.74</v>
      </c>
      <c r="CA8" s="26">
        <f t="shared" si="4"/>
        <v>221686.36000000002</v>
      </c>
      <c r="CB8" s="26">
        <f t="shared" si="4"/>
        <v>226772.98</v>
      </c>
      <c r="CC8" s="26">
        <f t="shared" si="4"/>
        <v>264059.45999999996</v>
      </c>
      <c r="CD8" s="26">
        <f t="shared" si="4"/>
        <v>185088.59999999986</v>
      </c>
      <c r="CE8" s="26">
        <f t="shared" si="4"/>
        <v>244057.22</v>
      </c>
      <c r="CF8" s="26">
        <f t="shared" si="4"/>
        <v>250901.26</v>
      </c>
      <c r="CG8" s="26">
        <f>+SUM(CG9:CG12)</f>
        <v>238455.58000000002</v>
      </c>
      <c r="CH8" s="26">
        <f t="shared" ref="CH8:CQ8" si="5">+SUM(CH9:CH12)</f>
        <v>198328.61000000002</v>
      </c>
      <c r="CI8" s="26">
        <f t="shared" si="5"/>
        <v>222491.60000000003</v>
      </c>
      <c r="CJ8" s="26">
        <f t="shared" si="5"/>
        <v>249325.81999999998</v>
      </c>
      <c r="CK8" s="26">
        <f t="shared" si="5"/>
        <v>229829.73</v>
      </c>
      <c r="CL8" s="26">
        <f t="shared" si="5"/>
        <v>306991.37999999989</v>
      </c>
      <c r="CM8" s="26">
        <f t="shared" si="5"/>
        <v>261330.91</v>
      </c>
      <c r="CN8" s="26">
        <f t="shared" si="5"/>
        <v>250153.53999999998</v>
      </c>
      <c r="CO8" s="26">
        <f t="shared" si="5"/>
        <v>252442.57000000004</v>
      </c>
      <c r="CP8" s="26">
        <f t="shared" si="5"/>
        <v>306853.81</v>
      </c>
      <c r="CQ8" s="26">
        <f t="shared" si="5"/>
        <v>302235.06999999995</v>
      </c>
      <c r="CR8" s="26">
        <f t="shared" ref="CR8:DB8" si="6">+SUM(CR9:CR12)</f>
        <v>320238.45</v>
      </c>
      <c r="CS8" s="26">
        <f t="shared" si="6"/>
        <v>277328.32</v>
      </c>
      <c r="CT8" s="26">
        <f t="shared" si="6"/>
        <v>252068.16999999998</v>
      </c>
      <c r="CU8" s="26">
        <f t="shared" si="6"/>
        <v>260889.60000000001</v>
      </c>
      <c r="CV8" s="26">
        <f t="shared" si="6"/>
        <v>211578.76</v>
      </c>
      <c r="CW8" s="26">
        <f t="shared" si="6"/>
        <v>306225.12000000005</v>
      </c>
      <c r="CX8" s="26">
        <f t="shared" si="6"/>
        <v>207929.57</v>
      </c>
      <c r="CY8" s="26">
        <f t="shared" si="6"/>
        <v>264529.98000000004</v>
      </c>
      <c r="CZ8" s="26">
        <f t="shared" si="6"/>
        <v>308014.07999999996</v>
      </c>
      <c r="DA8" s="26">
        <f t="shared" si="6"/>
        <v>253565.72</v>
      </c>
      <c r="DB8" s="26">
        <f t="shared" si="6"/>
        <v>224293.99</v>
      </c>
      <c r="DC8" s="26">
        <f t="shared" ref="DC8:DN8" si="7">+SUM(DC9:DC12)</f>
        <v>265526.57</v>
      </c>
      <c r="DD8" s="26">
        <f t="shared" si="7"/>
        <v>207667.75</v>
      </c>
      <c r="DE8" s="26">
        <f t="shared" si="7"/>
        <v>260525.16999999995</v>
      </c>
      <c r="DF8" s="26">
        <f t="shared" si="7"/>
        <v>338938.48</v>
      </c>
      <c r="DG8" s="26">
        <f>+SUM(DG9:DG12)</f>
        <v>183482.27</v>
      </c>
      <c r="DH8" s="26">
        <f t="shared" si="7"/>
        <v>311407.73</v>
      </c>
      <c r="DI8" s="26">
        <f t="shared" si="7"/>
        <v>225236.03999999998</v>
      </c>
      <c r="DJ8" s="26">
        <f t="shared" si="7"/>
        <v>209116.58000000002</v>
      </c>
      <c r="DK8" s="26">
        <f t="shared" si="7"/>
        <v>224269.9</v>
      </c>
      <c r="DL8" s="26">
        <f t="shared" si="7"/>
        <v>171241.72999999998</v>
      </c>
      <c r="DM8" s="26">
        <f t="shared" si="7"/>
        <v>0</v>
      </c>
      <c r="DN8" s="26">
        <f t="shared" si="7"/>
        <v>0</v>
      </c>
      <c r="DO8" s="26">
        <f>+SUM(DO9:DO12)</f>
        <v>0</v>
      </c>
    </row>
    <row r="9" spans="1:119">
      <c r="A9" s="19" t="s">
        <v>5</v>
      </c>
      <c r="B9" s="66" t="s">
        <v>79</v>
      </c>
      <c r="C9" s="19" t="s">
        <v>43</v>
      </c>
      <c r="D9" s="22">
        <v>11500.26</v>
      </c>
      <c r="E9" s="22">
        <v>96294.329999999987</v>
      </c>
      <c r="F9" s="22">
        <v>77685.61</v>
      </c>
      <c r="G9" s="22">
        <v>132494.52000000002</v>
      </c>
      <c r="H9" s="22">
        <v>68555.89</v>
      </c>
      <c r="I9" s="22">
        <v>88227.44</v>
      </c>
      <c r="J9" s="22">
        <v>96125.650000000009</v>
      </c>
      <c r="K9" s="44">
        <v>146899.33999999997</v>
      </c>
      <c r="L9" s="22">
        <v>156292.54999999999</v>
      </c>
      <c r="M9" s="22">
        <v>107078.41999999998</v>
      </c>
      <c r="N9" s="22">
        <v>96511.199999999983</v>
      </c>
      <c r="O9" s="22">
        <v>118262.12000000001</v>
      </c>
      <c r="P9" s="22">
        <v>106778.75</v>
      </c>
      <c r="Q9" s="22">
        <v>136174.15</v>
      </c>
      <c r="R9" s="22">
        <v>130411.83</v>
      </c>
      <c r="S9" s="22">
        <v>175225.53</v>
      </c>
      <c r="T9" s="22">
        <v>85038.720000000001</v>
      </c>
      <c r="U9" s="22">
        <v>91659.61</v>
      </c>
      <c r="V9" s="22">
        <v>147688.46</v>
      </c>
      <c r="W9" s="44">
        <v>162909.986</v>
      </c>
      <c r="X9" s="22">
        <v>126492.34</v>
      </c>
      <c r="Y9" s="22">
        <v>92340.55</v>
      </c>
      <c r="Z9" s="22">
        <v>100231.34</v>
      </c>
      <c r="AA9" s="22">
        <v>110704.72</v>
      </c>
      <c r="AB9" s="22">
        <v>134110.85999999999</v>
      </c>
      <c r="AC9" s="22">
        <v>110275.92</v>
      </c>
      <c r="AD9" s="22">
        <v>67932.13</v>
      </c>
      <c r="AE9" s="22">
        <v>152573.76999999999</v>
      </c>
      <c r="AF9" s="22">
        <v>86093.39</v>
      </c>
      <c r="AG9" s="22">
        <v>87818.280000000013</v>
      </c>
      <c r="AH9" s="22">
        <v>118246.57</v>
      </c>
      <c r="AI9" s="22">
        <v>115924.34</v>
      </c>
      <c r="AJ9" s="22">
        <v>79595.939999999988</v>
      </c>
      <c r="AK9" s="22">
        <v>98091.56</v>
      </c>
      <c r="AL9" s="22">
        <v>90544.880000000019</v>
      </c>
      <c r="AM9" s="22">
        <v>50449.99</v>
      </c>
      <c r="AN9" s="22">
        <v>138558.32</v>
      </c>
      <c r="AO9" s="22">
        <v>117725.01</v>
      </c>
      <c r="AP9" s="22">
        <v>80737.48</v>
      </c>
      <c r="AQ9" s="22">
        <v>54873.120000000003</v>
      </c>
      <c r="AR9" s="22">
        <v>126417.82999999999</v>
      </c>
      <c r="AS9" s="22">
        <v>82876.819999999992</v>
      </c>
      <c r="AT9" s="22">
        <v>104787.31</v>
      </c>
      <c r="AU9" s="22">
        <v>129865.93</v>
      </c>
      <c r="AV9" s="22">
        <v>62428.9</v>
      </c>
      <c r="AW9" s="22">
        <v>120182.03</v>
      </c>
      <c r="AX9" s="22">
        <v>98492.56</v>
      </c>
      <c r="AY9" s="22">
        <v>77863.389999999985</v>
      </c>
      <c r="AZ9" s="22">
        <v>99642.16</v>
      </c>
      <c r="BA9" s="22">
        <v>101668.81</v>
      </c>
      <c r="BB9" s="22">
        <v>50316.299999999996</v>
      </c>
      <c r="BC9" s="22">
        <v>68637.760000000009</v>
      </c>
      <c r="BD9" s="22">
        <v>86456.57</v>
      </c>
      <c r="BE9" s="22">
        <v>87029.55</v>
      </c>
      <c r="BF9" s="22">
        <v>106928.33</v>
      </c>
      <c r="BG9" s="22">
        <v>52699.4</v>
      </c>
      <c r="BH9" s="22">
        <v>59469.289999999994</v>
      </c>
      <c r="BI9" s="22">
        <v>95674.91</v>
      </c>
      <c r="BJ9" s="22">
        <v>130116.62999999999</v>
      </c>
      <c r="BK9" s="22">
        <v>66056.12</v>
      </c>
      <c r="BL9" s="22">
        <v>107540.86999999998</v>
      </c>
      <c r="BM9" s="22">
        <v>94731.03</v>
      </c>
      <c r="BN9" s="22">
        <v>91319.55</v>
      </c>
      <c r="BO9" s="22">
        <v>111318.52</v>
      </c>
      <c r="BP9" s="22">
        <v>114017.29</v>
      </c>
      <c r="BQ9" s="22">
        <v>107641.96</v>
      </c>
      <c r="BR9" s="22">
        <v>47840.72</v>
      </c>
      <c r="BS9" s="22">
        <v>130335.98000000001</v>
      </c>
      <c r="BT9" s="22">
        <v>93763.829999999987</v>
      </c>
      <c r="BU9" s="22">
        <v>53513.52</v>
      </c>
      <c r="BV9" s="22">
        <v>141059.3299999999</v>
      </c>
      <c r="BW9" s="22">
        <v>119550.56999999991</v>
      </c>
      <c r="BX9" s="22">
        <v>26018.2</v>
      </c>
      <c r="BY9" s="22">
        <v>39487.07</v>
      </c>
      <c r="BZ9" s="22">
        <v>39847.599999999999</v>
      </c>
      <c r="CA9" s="22">
        <v>95915.86</v>
      </c>
      <c r="CB9" s="22">
        <v>91472.1</v>
      </c>
      <c r="CC9" s="22">
        <v>90073.95</v>
      </c>
      <c r="CD9" s="22">
        <v>45490.749999999898</v>
      </c>
      <c r="CE9" s="22">
        <v>112934.96999999999</v>
      </c>
      <c r="CF9" s="22">
        <v>74991.12</v>
      </c>
      <c r="CG9" s="22">
        <v>108549.92</v>
      </c>
      <c r="CH9" s="22">
        <v>62494.17</v>
      </c>
      <c r="CI9" s="22">
        <v>67609.83</v>
      </c>
      <c r="CJ9" s="22">
        <v>77282.87</v>
      </c>
      <c r="CK9" s="22">
        <v>108571.26000000001</v>
      </c>
      <c r="CL9" s="22">
        <v>90223.07</v>
      </c>
      <c r="CM9" s="22">
        <v>117678.76999999999</v>
      </c>
      <c r="CN9" s="22">
        <v>47160.25</v>
      </c>
      <c r="CO9" s="22">
        <v>69645.19</v>
      </c>
      <c r="CP9" s="22">
        <v>109559.78</v>
      </c>
      <c r="CQ9" s="22">
        <v>85376.63</v>
      </c>
      <c r="CR9" s="22">
        <v>101919.33</v>
      </c>
      <c r="CS9" s="22">
        <v>68852.259999999995</v>
      </c>
      <c r="CT9" s="22">
        <v>84454.41</v>
      </c>
      <c r="CU9" s="22">
        <v>48304.43</v>
      </c>
      <c r="CV9" s="22">
        <v>82337.94</v>
      </c>
      <c r="CW9" s="22">
        <v>83665.840000000011</v>
      </c>
      <c r="CX9" s="22">
        <v>74679.430000000008</v>
      </c>
      <c r="CY9" s="22">
        <v>29273.38</v>
      </c>
      <c r="CZ9" s="22">
        <v>75904.56</v>
      </c>
      <c r="DA9" s="22">
        <v>67383.48000000001</v>
      </c>
      <c r="DB9" s="22">
        <v>53660.880000000005</v>
      </c>
      <c r="DC9" s="22">
        <v>66554.91</v>
      </c>
      <c r="DD9" s="22">
        <v>79790.38</v>
      </c>
      <c r="DE9" s="22">
        <v>45884.679999999993</v>
      </c>
      <c r="DF9" s="22">
        <v>85974.41</v>
      </c>
      <c r="DG9" s="22">
        <v>67759.680000000008</v>
      </c>
      <c r="DH9" s="22">
        <v>126917.54000000001</v>
      </c>
      <c r="DI9" s="22">
        <v>35150.93</v>
      </c>
      <c r="DJ9" s="22">
        <v>87664.73</v>
      </c>
      <c r="DK9" s="22">
        <v>68040.679999999993</v>
      </c>
      <c r="DL9" s="22">
        <v>75353.2</v>
      </c>
      <c r="DM9" s="22"/>
      <c r="DN9" s="22"/>
      <c r="DO9" s="22"/>
    </row>
    <row r="10" spans="1:119">
      <c r="A10" s="19" t="s">
        <v>7</v>
      </c>
      <c r="B10" s="66" t="s">
        <v>80</v>
      </c>
      <c r="C10" s="19" t="s">
        <v>43</v>
      </c>
      <c r="D10" s="22">
        <v>33960.300000000003</v>
      </c>
      <c r="E10" s="22">
        <v>75452.37000000001</v>
      </c>
      <c r="F10" s="22">
        <v>74966.139999999985</v>
      </c>
      <c r="G10" s="22">
        <v>129391.79999999999</v>
      </c>
      <c r="H10" s="22">
        <v>97343.069999999992</v>
      </c>
      <c r="I10" s="22">
        <v>92040.930000000022</v>
      </c>
      <c r="J10" s="22">
        <v>107912.89</v>
      </c>
      <c r="K10" s="44">
        <v>91716.06</v>
      </c>
      <c r="L10" s="22">
        <v>120516.32999999999</v>
      </c>
      <c r="M10" s="22">
        <v>85789.529999999984</v>
      </c>
      <c r="N10" s="22">
        <v>91043.349999999991</v>
      </c>
      <c r="O10" s="22">
        <v>76901.260000000009</v>
      </c>
      <c r="P10" s="22">
        <v>73360.42</v>
      </c>
      <c r="Q10" s="22">
        <v>138121.58000000002</v>
      </c>
      <c r="R10" s="22">
        <v>104543.40000000001</v>
      </c>
      <c r="S10" s="22">
        <v>108185.88</v>
      </c>
      <c r="T10" s="22">
        <v>147961.91</v>
      </c>
      <c r="U10" s="22">
        <v>74801.26999999999</v>
      </c>
      <c r="V10" s="22">
        <v>95856.209999999992</v>
      </c>
      <c r="W10" s="44">
        <v>165847.88</v>
      </c>
      <c r="X10" s="22">
        <v>70603.040000000008</v>
      </c>
      <c r="Y10" s="22">
        <v>67348.650000000009</v>
      </c>
      <c r="Z10" s="22">
        <v>67717.37999999999</v>
      </c>
      <c r="AA10" s="22">
        <v>119020.8</v>
      </c>
      <c r="AB10" s="22">
        <v>78670.97</v>
      </c>
      <c r="AC10" s="22">
        <v>162115.97</v>
      </c>
      <c r="AD10" s="22">
        <v>123015.72</v>
      </c>
      <c r="AE10" s="22">
        <v>141873.28999999998</v>
      </c>
      <c r="AF10" s="22">
        <v>135002.30000000002</v>
      </c>
      <c r="AG10" s="22">
        <v>132919.73000000001</v>
      </c>
      <c r="AH10" s="22">
        <v>105765.75999999999</v>
      </c>
      <c r="AI10" s="22">
        <v>167711.79999999999</v>
      </c>
      <c r="AJ10" s="22">
        <v>132852.76</v>
      </c>
      <c r="AK10" s="22">
        <v>163637.90000000002</v>
      </c>
      <c r="AL10" s="22">
        <v>81275.490000000005</v>
      </c>
      <c r="AM10" s="22">
        <v>111888.37</v>
      </c>
      <c r="AN10" s="22">
        <v>146879.47</v>
      </c>
      <c r="AO10" s="22">
        <v>123642.96999999999</v>
      </c>
      <c r="AP10" s="22">
        <v>85057.22</v>
      </c>
      <c r="AQ10" s="22">
        <v>116682.98</v>
      </c>
      <c r="AR10" s="22">
        <v>190909.62</v>
      </c>
      <c r="AS10" s="22">
        <v>102032.02</v>
      </c>
      <c r="AT10" s="22">
        <v>127108.73999999999</v>
      </c>
      <c r="AU10" s="22">
        <v>123625.29000000001</v>
      </c>
      <c r="AV10" s="22">
        <v>123322.74</v>
      </c>
      <c r="AW10" s="22">
        <v>76879.600000000006</v>
      </c>
      <c r="AX10" s="22">
        <v>198113</v>
      </c>
      <c r="AY10" s="22">
        <v>127898.92000000001</v>
      </c>
      <c r="AZ10" s="22">
        <v>132471.91999999998</v>
      </c>
      <c r="BA10" s="22">
        <v>199427.99</v>
      </c>
      <c r="BB10" s="22">
        <v>99220.220000000016</v>
      </c>
      <c r="BC10" s="22">
        <v>149819.48000000001</v>
      </c>
      <c r="BD10" s="22">
        <v>117658.73</v>
      </c>
      <c r="BE10" s="22">
        <v>156289.91999999998</v>
      </c>
      <c r="BF10" s="22">
        <v>92978.54</v>
      </c>
      <c r="BG10" s="22">
        <v>162733.40999999997</v>
      </c>
      <c r="BH10" s="22">
        <v>150247.63</v>
      </c>
      <c r="BI10" s="22">
        <v>148930.93000000002</v>
      </c>
      <c r="BJ10" s="22">
        <v>107068.65</v>
      </c>
      <c r="BK10" s="22">
        <v>164331.41</v>
      </c>
      <c r="BL10" s="22">
        <v>115147.08000000002</v>
      </c>
      <c r="BM10" s="22">
        <v>153784.22999999998</v>
      </c>
      <c r="BN10" s="22">
        <v>128976.78000000001</v>
      </c>
      <c r="BO10" s="22">
        <v>135551.73000000001</v>
      </c>
      <c r="BP10" s="22">
        <v>70543.700000000012</v>
      </c>
      <c r="BQ10" s="22">
        <v>175155.48</v>
      </c>
      <c r="BR10" s="22">
        <v>89986.83</v>
      </c>
      <c r="BS10" s="22">
        <v>105497.52000000002</v>
      </c>
      <c r="BT10" s="22">
        <v>117555.46</v>
      </c>
      <c r="BU10" s="22">
        <v>119702.21</v>
      </c>
      <c r="BV10" s="22">
        <v>112985.9599999999</v>
      </c>
      <c r="BW10" s="22">
        <v>96534.2699999998</v>
      </c>
      <c r="BX10" s="22">
        <v>157066.82999999999</v>
      </c>
      <c r="BY10" s="22">
        <v>61305.12999999999</v>
      </c>
      <c r="BZ10" s="22">
        <v>65394.59</v>
      </c>
      <c r="CA10" s="22">
        <v>99145.400000000009</v>
      </c>
      <c r="CB10" s="22">
        <v>116801.54</v>
      </c>
      <c r="CC10" s="22">
        <v>153026.54</v>
      </c>
      <c r="CD10" s="22">
        <v>119592.93</v>
      </c>
      <c r="CE10" s="22">
        <v>108995.40000000001</v>
      </c>
      <c r="CF10" s="22">
        <v>154259.75</v>
      </c>
      <c r="CG10" s="22">
        <v>122709.15</v>
      </c>
      <c r="CH10" s="22">
        <v>108246.45999999999</v>
      </c>
      <c r="CI10" s="22">
        <v>134336.64000000001</v>
      </c>
      <c r="CJ10" s="22">
        <v>137663.72999999998</v>
      </c>
      <c r="CK10" s="22">
        <v>103487.50000000001</v>
      </c>
      <c r="CL10" s="22">
        <v>171008.84999999989</v>
      </c>
      <c r="CM10" s="22">
        <v>114503.12000000002</v>
      </c>
      <c r="CN10" s="22">
        <v>174941.84999999998</v>
      </c>
      <c r="CO10" s="22">
        <v>171963.52800000005</v>
      </c>
      <c r="CP10" s="22">
        <v>163921.71000000002</v>
      </c>
      <c r="CQ10" s="22">
        <v>189967.55999999997</v>
      </c>
      <c r="CR10" s="22">
        <v>209321.78</v>
      </c>
      <c r="CS10" s="22">
        <v>187906.5</v>
      </c>
      <c r="CT10" s="22">
        <v>152726.10999999999</v>
      </c>
      <c r="CU10" s="22">
        <v>163386.72</v>
      </c>
      <c r="CV10" s="22">
        <v>123744.91</v>
      </c>
      <c r="CW10" s="22">
        <v>177593.91000000003</v>
      </c>
      <c r="CX10" s="22">
        <v>115291.5</v>
      </c>
      <c r="CY10" s="22">
        <v>206462.23</v>
      </c>
      <c r="CZ10" s="22">
        <v>197758.47999999998</v>
      </c>
      <c r="DA10" s="22">
        <v>176479.75999999998</v>
      </c>
      <c r="DB10" s="22">
        <v>148445.24</v>
      </c>
      <c r="DC10" s="22">
        <v>170821.72999999998</v>
      </c>
      <c r="DD10" s="22">
        <v>116924.54000000001</v>
      </c>
      <c r="DE10" s="22">
        <v>192716.42999999996</v>
      </c>
      <c r="DF10" s="22">
        <v>221555.72999999995</v>
      </c>
      <c r="DG10" s="22">
        <v>103373.51000000001</v>
      </c>
      <c r="DH10" s="22">
        <v>184490.19</v>
      </c>
      <c r="DI10" s="22">
        <v>171862.84999999998</v>
      </c>
      <c r="DJ10" s="22">
        <v>95186.23000000001</v>
      </c>
      <c r="DK10" s="22">
        <v>133602.26</v>
      </c>
      <c r="DL10" s="22">
        <v>72517.709999999992</v>
      </c>
      <c r="DM10" s="22"/>
      <c r="DN10" s="22"/>
      <c r="DO10" s="22"/>
    </row>
    <row r="11" spans="1:119">
      <c r="A11" s="19" t="s">
        <v>9</v>
      </c>
      <c r="B11" s="66" t="s">
        <v>81</v>
      </c>
      <c r="C11" s="19" t="s">
        <v>43</v>
      </c>
      <c r="D11" s="22">
        <v>5229</v>
      </c>
      <c r="E11" s="22">
        <v>26826.46</v>
      </c>
      <c r="F11" s="22">
        <v>36035.67</v>
      </c>
      <c r="G11" s="22">
        <v>32812.1</v>
      </c>
      <c r="H11" s="22">
        <v>28148.25</v>
      </c>
      <c r="I11" s="22">
        <v>49379.240000000005</v>
      </c>
      <c r="J11" s="22">
        <v>14989.97</v>
      </c>
      <c r="K11" s="44">
        <v>37405.999999999993</v>
      </c>
      <c r="L11" s="22">
        <v>37571.120000000003</v>
      </c>
      <c r="M11" s="22">
        <v>31257.030000000002</v>
      </c>
      <c r="N11" s="22">
        <v>32973.160000000003</v>
      </c>
      <c r="O11" s="22">
        <v>35625.07</v>
      </c>
      <c r="P11" s="22">
        <v>49051.01</v>
      </c>
      <c r="Q11" s="22">
        <v>35289.339999999997</v>
      </c>
      <c r="R11" s="22">
        <v>14438.47</v>
      </c>
      <c r="S11" s="22">
        <v>26919.9</v>
      </c>
      <c r="T11" s="22">
        <v>47984.57</v>
      </c>
      <c r="U11" s="22">
        <v>25182.15</v>
      </c>
      <c r="V11" s="22">
        <v>41142.799999999996</v>
      </c>
      <c r="W11" s="44">
        <v>64526.02</v>
      </c>
      <c r="X11" s="22">
        <v>11015.18</v>
      </c>
      <c r="Y11" s="22">
        <v>59788.53</v>
      </c>
      <c r="Z11" s="22">
        <v>45774.79</v>
      </c>
      <c r="AA11" s="22">
        <v>26025.39</v>
      </c>
      <c r="AB11" s="22">
        <v>32024.11</v>
      </c>
      <c r="AC11" s="22">
        <v>35428.53</v>
      </c>
      <c r="AD11" s="22">
        <v>46013.05</v>
      </c>
      <c r="AE11" s="22">
        <v>43676.67</v>
      </c>
      <c r="AF11" s="22">
        <v>42651.039999999994</v>
      </c>
      <c r="AG11" s="22">
        <v>20630.150000000001</v>
      </c>
      <c r="AH11" s="22">
        <v>62093.58</v>
      </c>
      <c r="AI11" s="22">
        <v>30847.84</v>
      </c>
      <c r="AJ11" s="22">
        <v>0</v>
      </c>
      <c r="AK11" s="22">
        <v>48239.03</v>
      </c>
      <c r="AL11" s="22">
        <v>14044.45</v>
      </c>
      <c r="AM11" s="22">
        <v>19448.349999999999</v>
      </c>
      <c r="AN11" s="22">
        <v>25240.639999999999</v>
      </c>
      <c r="AO11" s="22">
        <v>33404.380000000005</v>
      </c>
      <c r="AP11" s="22">
        <v>29781.43</v>
      </c>
      <c r="AQ11" s="22">
        <v>14937.439999999999</v>
      </c>
      <c r="AR11" s="22">
        <v>16324.199999999997</v>
      </c>
      <c r="AS11" s="22">
        <v>19502.849999999999</v>
      </c>
      <c r="AT11" s="22">
        <v>19494.509999999998</v>
      </c>
      <c r="AU11" s="22">
        <v>40624.81</v>
      </c>
      <c r="AV11" s="22">
        <v>9657.32</v>
      </c>
      <c r="AW11" s="22">
        <v>29043.7</v>
      </c>
      <c r="AX11" s="22">
        <v>9703.02</v>
      </c>
      <c r="AY11" s="22">
        <v>14622.630000000001</v>
      </c>
      <c r="AZ11" s="22">
        <v>34491.119999999995</v>
      </c>
      <c r="BA11" s="22">
        <v>9860.92</v>
      </c>
      <c r="BB11" s="22">
        <v>4990.08</v>
      </c>
      <c r="BC11" s="22">
        <v>16376.85</v>
      </c>
      <c r="BD11" s="22">
        <v>40962.399999999994</v>
      </c>
      <c r="BE11" s="22">
        <v>14674.95</v>
      </c>
      <c r="BF11" s="22">
        <v>48867.8</v>
      </c>
      <c r="BG11" s="22">
        <v>14794.43</v>
      </c>
      <c r="BH11" s="22">
        <v>14918.66</v>
      </c>
      <c r="BI11" s="22">
        <v>22960.699999999997</v>
      </c>
      <c r="BJ11" s="22">
        <v>31019.72</v>
      </c>
      <c r="BK11" s="22">
        <v>14637.529999999999</v>
      </c>
      <c r="BL11" s="22">
        <v>9725.07</v>
      </c>
      <c r="BM11" s="22">
        <v>44468.11</v>
      </c>
      <c r="BN11" s="22">
        <v>31421.41</v>
      </c>
      <c r="BO11" s="22">
        <v>22932.35</v>
      </c>
      <c r="BP11" s="22">
        <v>9981.58</v>
      </c>
      <c r="BQ11" s="22">
        <v>38144.729999999996</v>
      </c>
      <c r="BR11" s="22">
        <v>14983.41</v>
      </c>
      <c r="BS11" s="22">
        <v>40381.75</v>
      </c>
      <c r="BT11" s="22">
        <v>21175.089999999997</v>
      </c>
      <c r="BU11" s="22">
        <v>24923.91</v>
      </c>
      <c r="BV11" s="22">
        <v>26987.09</v>
      </c>
      <c r="BW11" s="22">
        <v>11703.26</v>
      </c>
      <c r="BX11" s="22">
        <v>20963.32</v>
      </c>
      <c r="BY11" s="22">
        <v>0</v>
      </c>
      <c r="BZ11" s="22">
        <v>10525.55</v>
      </c>
      <c r="CA11" s="22">
        <v>26625.1</v>
      </c>
      <c r="CB11" s="22">
        <v>18499.34</v>
      </c>
      <c r="CC11" s="22">
        <v>20958.97</v>
      </c>
      <c r="CD11" s="22">
        <v>20004.919999999998</v>
      </c>
      <c r="CE11" s="22">
        <v>22126.85</v>
      </c>
      <c r="CF11" s="22">
        <v>21650.39</v>
      </c>
      <c r="CG11" s="22">
        <v>7196.51</v>
      </c>
      <c r="CH11" s="22">
        <v>27587.98</v>
      </c>
      <c r="CI11" s="22">
        <v>20545.13</v>
      </c>
      <c r="CJ11" s="22">
        <v>34379.22</v>
      </c>
      <c r="CK11" s="22">
        <v>10036.91</v>
      </c>
      <c r="CL11" s="22">
        <v>31371.63</v>
      </c>
      <c r="CM11" s="22">
        <v>10179.719999999999</v>
      </c>
      <c r="CN11" s="22">
        <v>22156.32</v>
      </c>
      <c r="CO11" s="22">
        <v>9963.4</v>
      </c>
      <c r="CP11" s="22">
        <v>16232.770000000002</v>
      </c>
      <c r="CQ11" s="22">
        <v>26890.879999999997</v>
      </c>
      <c r="CR11" s="22">
        <v>0</v>
      </c>
      <c r="CS11" s="22">
        <v>10017.370000000001</v>
      </c>
      <c r="CT11" s="22">
        <v>0</v>
      </c>
      <c r="CU11" s="22">
        <v>27422.159999999996</v>
      </c>
      <c r="CV11" s="22">
        <v>0</v>
      </c>
      <c r="CW11" s="22">
        <v>16489.18</v>
      </c>
      <c r="CX11" s="22">
        <v>17958.64</v>
      </c>
      <c r="CY11" s="22">
        <v>5426.48</v>
      </c>
      <c r="CZ11" s="22">
        <v>10966.29</v>
      </c>
      <c r="DA11" s="22">
        <v>9702.48</v>
      </c>
      <c r="DB11" s="22">
        <v>15579.900000000001</v>
      </c>
      <c r="DC11" s="22">
        <v>21407.16</v>
      </c>
      <c r="DD11" s="22">
        <v>10952.83</v>
      </c>
      <c r="DE11" s="22">
        <v>10975.35</v>
      </c>
      <c r="DF11" s="22">
        <v>20529.71</v>
      </c>
      <c r="DG11" s="22">
        <v>0</v>
      </c>
      <c r="DH11" s="22">
        <v>0</v>
      </c>
      <c r="DI11" s="22">
        <v>18222.260000000002</v>
      </c>
      <c r="DJ11" s="22">
        <v>19956.96</v>
      </c>
      <c r="DK11" s="22">
        <v>10978.02</v>
      </c>
      <c r="DL11" s="22">
        <v>0</v>
      </c>
      <c r="DM11" s="22"/>
      <c r="DN11" s="22"/>
      <c r="DO11" s="22"/>
    </row>
    <row r="12" spans="1:119" ht="12" customHeight="1">
      <c r="A12" s="19" t="s">
        <v>11</v>
      </c>
      <c r="B12" s="66" t="s">
        <v>82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4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5491.52</v>
      </c>
      <c r="S12" s="22">
        <v>17310.939999999999</v>
      </c>
      <c r="T12" s="22">
        <v>0</v>
      </c>
      <c r="U12" s="22">
        <v>4934.3</v>
      </c>
      <c r="V12" s="22">
        <v>0</v>
      </c>
      <c r="W12" s="44">
        <v>8567.9599999999991</v>
      </c>
      <c r="X12" s="22">
        <v>0</v>
      </c>
      <c r="Y12" s="22">
        <v>0</v>
      </c>
      <c r="Z12" s="22">
        <v>7907.3</v>
      </c>
      <c r="AA12" s="22">
        <v>6320.7</v>
      </c>
      <c r="AB12" s="22">
        <v>5491.51</v>
      </c>
      <c r="AC12" s="22">
        <v>4573.4799999999996</v>
      </c>
      <c r="AD12" s="22">
        <v>0</v>
      </c>
      <c r="AE12" s="22">
        <v>0</v>
      </c>
      <c r="AF12" s="22">
        <v>4882.22</v>
      </c>
      <c r="AG12" s="22">
        <v>4983.78</v>
      </c>
      <c r="AH12" s="22">
        <v>0</v>
      </c>
      <c r="AI12" s="22">
        <v>5051.1400000000003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4866.29</v>
      </c>
      <c r="BO12" s="22">
        <v>0</v>
      </c>
      <c r="BP12" s="22">
        <v>0</v>
      </c>
      <c r="BQ12" s="22">
        <v>0</v>
      </c>
      <c r="BR12" s="22"/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4307.76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/>
      <c r="CG12" s="22">
        <v>0</v>
      </c>
      <c r="CH12" s="22">
        <v>0</v>
      </c>
      <c r="CI12" s="22">
        <v>0</v>
      </c>
      <c r="CJ12" s="22">
        <v>0</v>
      </c>
      <c r="CK12" s="22">
        <v>7734.06</v>
      </c>
      <c r="CL12" s="22">
        <v>14387.83</v>
      </c>
      <c r="CM12" s="22">
        <v>18969.3</v>
      </c>
      <c r="CN12" s="22">
        <v>5895.12</v>
      </c>
      <c r="CO12" s="22">
        <v>870.452</v>
      </c>
      <c r="CP12" s="22">
        <v>17139.55</v>
      </c>
      <c r="CQ12" s="22">
        <v>0</v>
      </c>
      <c r="CR12" s="22">
        <v>8997.34</v>
      </c>
      <c r="CS12" s="22">
        <v>10552.19</v>
      </c>
      <c r="CT12" s="22">
        <v>14887.65</v>
      </c>
      <c r="CU12" s="22">
        <v>21776.29</v>
      </c>
      <c r="CV12" s="22">
        <v>5495.91</v>
      </c>
      <c r="CW12" s="22">
        <v>28476.190000000002</v>
      </c>
      <c r="CX12" s="22">
        <v>0</v>
      </c>
      <c r="CY12" s="22">
        <v>23367.89</v>
      </c>
      <c r="CZ12" s="22">
        <v>23384.75</v>
      </c>
      <c r="DA12" s="22">
        <v>0</v>
      </c>
      <c r="DB12" s="22">
        <v>6607.97</v>
      </c>
      <c r="DC12" s="22">
        <v>6742.77</v>
      </c>
      <c r="DD12" s="22">
        <v>0</v>
      </c>
      <c r="DE12" s="22">
        <v>10948.71</v>
      </c>
      <c r="DF12" s="22">
        <v>10878.63</v>
      </c>
      <c r="DG12" s="22">
        <v>12349.08</v>
      </c>
      <c r="DH12" s="22">
        <v>0</v>
      </c>
      <c r="DI12" s="22">
        <v>0</v>
      </c>
      <c r="DJ12" s="22">
        <v>6308.66</v>
      </c>
      <c r="DK12" s="22">
        <v>11648.94</v>
      </c>
      <c r="DL12" s="22">
        <v>23370.82</v>
      </c>
      <c r="DM12" s="22"/>
      <c r="DN12" s="22"/>
      <c r="DO12" s="22"/>
    </row>
    <row r="13" spans="1:119" ht="3" customHeight="1">
      <c r="A13" s="69"/>
      <c r="B13" s="69"/>
      <c r="C13" s="69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119" ht="14.25">
      <c r="A14" s="30" t="s">
        <v>49</v>
      </c>
      <c r="B14" s="17" t="s">
        <v>83</v>
      </c>
      <c r="C14" s="1" t="s">
        <v>34</v>
      </c>
      <c r="D14" s="18">
        <v>41760</v>
      </c>
      <c r="E14" s="18">
        <v>41791</v>
      </c>
      <c r="F14" s="18">
        <v>41821</v>
      </c>
      <c r="G14" s="18">
        <v>41852</v>
      </c>
      <c r="H14" s="18">
        <v>41883</v>
      </c>
      <c r="I14" s="18">
        <v>41913</v>
      </c>
      <c r="J14" s="18">
        <v>41944</v>
      </c>
      <c r="K14" s="43">
        <v>41974</v>
      </c>
      <c r="L14" s="18">
        <v>42005</v>
      </c>
      <c r="M14" s="18">
        <v>42036</v>
      </c>
      <c r="N14" s="18">
        <v>42064</v>
      </c>
      <c r="O14" s="18">
        <v>42095</v>
      </c>
      <c r="P14" s="18">
        <v>42125</v>
      </c>
      <c r="Q14" s="18">
        <v>42156</v>
      </c>
      <c r="R14" s="18">
        <v>42186</v>
      </c>
      <c r="S14" s="18">
        <v>42217</v>
      </c>
      <c r="T14" s="18">
        <v>42248</v>
      </c>
      <c r="U14" s="18">
        <v>42278</v>
      </c>
      <c r="V14" s="18">
        <v>42309</v>
      </c>
      <c r="W14" s="43">
        <v>42339</v>
      </c>
      <c r="X14" s="18">
        <v>42370</v>
      </c>
      <c r="Y14" s="18">
        <v>42401</v>
      </c>
      <c r="Z14" s="18">
        <v>42430</v>
      </c>
      <c r="AA14" s="18">
        <v>42461</v>
      </c>
      <c r="AB14" s="18">
        <v>42491</v>
      </c>
      <c r="AC14" s="18">
        <v>42522</v>
      </c>
      <c r="AD14" s="18">
        <v>42552</v>
      </c>
      <c r="AE14" s="18">
        <v>42583</v>
      </c>
      <c r="AF14" s="18">
        <v>42614</v>
      </c>
      <c r="AG14" s="18">
        <v>42644</v>
      </c>
      <c r="AH14" s="18">
        <v>42675</v>
      </c>
      <c r="AI14" s="18">
        <v>42705</v>
      </c>
      <c r="AJ14" s="18">
        <v>42736</v>
      </c>
      <c r="AK14" s="18">
        <v>42767</v>
      </c>
      <c r="AL14" s="18">
        <v>42795</v>
      </c>
      <c r="AM14" s="18">
        <v>42826</v>
      </c>
      <c r="AN14" s="18">
        <v>42856</v>
      </c>
      <c r="AO14" s="18">
        <v>42887</v>
      </c>
      <c r="AP14" s="18">
        <v>42917</v>
      </c>
      <c r="AQ14" s="18">
        <v>42948</v>
      </c>
      <c r="AR14" s="18">
        <v>42979</v>
      </c>
      <c r="AS14" s="18">
        <v>43009</v>
      </c>
      <c r="AT14" s="18">
        <v>43040</v>
      </c>
      <c r="AU14" s="18">
        <v>43070</v>
      </c>
      <c r="AV14" s="18">
        <v>43101</v>
      </c>
      <c r="AW14" s="18">
        <v>43132</v>
      </c>
      <c r="AX14" s="18">
        <v>43160</v>
      </c>
      <c r="AY14" s="18">
        <v>43191</v>
      </c>
      <c r="AZ14" s="18">
        <v>43221</v>
      </c>
      <c r="BA14" s="18">
        <v>43252</v>
      </c>
      <c r="BB14" s="18">
        <v>43282</v>
      </c>
      <c r="BC14" s="18">
        <v>43313</v>
      </c>
      <c r="BD14" s="18">
        <v>43344</v>
      </c>
      <c r="BE14" s="18">
        <v>43374</v>
      </c>
      <c r="BF14" s="18">
        <v>43405</v>
      </c>
      <c r="BG14" s="18">
        <v>43435</v>
      </c>
      <c r="BH14" s="18">
        <v>43466</v>
      </c>
      <c r="BI14" s="18">
        <v>43497</v>
      </c>
      <c r="BJ14" s="18">
        <v>43525</v>
      </c>
      <c r="BK14" s="18">
        <v>43556</v>
      </c>
      <c r="BL14" s="18">
        <v>43586</v>
      </c>
      <c r="BM14" s="18">
        <v>43617</v>
      </c>
      <c r="BN14" s="18">
        <v>43647</v>
      </c>
      <c r="BO14" s="18">
        <v>43678</v>
      </c>
      <c r="BP14" s="18">
        <v>43709</v>
      </c>
      <c r="BQ14" s="18">
        <v>43739</v>
      </c>
      <c r="BR14" s="18">
        <v>43770</v>
      </c>
      <c r="BS14" s="18">
        <v>43800</v>
      </c>
      <c r="BT14" s="18">
        <v>43831</v>
      </c>
      <c r="BU14" s="18">
        <v>43862</v>
      </c>
      <c r="BV14" s="18">
        <v>43891</v>
      </c>
      <c r="BW14" s="18">
        <v>43922</v>
      </c>
      <c r="BX14" s="18">
        <v>43952</v>
      </c>
      <c r="BY14" s="18">
        <v>43983</v>
      </c>
      <c r="BZ14" s="18">
        <v>44013</v>
      </c>
      <c r="CA14" s="18">
        <v>44044</v>
      </c>
      <c r="CB14" s="18">
        <v>44075</v>
      </c>
      <c r="CC14" s="18">
        <v>44105</v>
      </c>
      <c r="CD14" s="18">
        <v>44136</v>
      </c>
      <c r="CE14" s="18">
        <v>44166</v>
      </c>
      <c r="CF14" s="18">
        <v>44197</v>
      </c>
      <c r="CG14" s="18">
        <v>44228</v>
      </c>
      <c r="CH14" s="18">
        <v>44256</v>
      </c>
      <c r="CI14" s="18">
        <v>44287</v>
      </c>
      <c r="CJ14" s="18">
        <v>44317</v>
      </c>
      <c r="CK14" s="18">
        <v>44348</v>
      </c>
      <c r="CL14" s="18">
        <v>44378</v>
      </c>
      <c r="CM14" s="18">
        <v>44409</v>
      </c>
      <c r="CN14" s="18">
        <v>44440</v>
      </c>
      <c r="CO14" s="18">
        <v>44470</v>
      </c>
      <c r="CP14" s="18">
        <v>44501</v>
      </c>
      <c r="CQ14" s="18">
        <v>44531</v>
      </c>
      <c r="CR14" s="18">
        <v>44562</v>
      </c>
      <c r="CS14" s="18">
        <v>44593</v>
      </c>
      <c r="CT14" s="18">
        <v>44621</v>
      </c>
      <c r="CU14" s="18">
        <v>44652</v>
      </c>
      <c r="CV14" s="18">
        <v>44682</v>
      </c>
      <c r="CW14" s="18">
        <v>44713</v>
      </c>
      <c r="CX14" s="18">
        <v>44743</v>
      </c>
      <c r="CY14" s="18">
        <v>44774</v>
      </c>
      <c r="CZ14" s="18">
        <v>44805</v>
      </c>
      <c r="DA14" s="18">
        <v>44835</v>
      </c>
      <c r="DB14" s="18">
        <v>44866</v>
      </c>
      <c r="DC14" s="18">
        <v>44896</v>
      </c>
      <c r="DD14" s="18">
        <v>44927</v>
      </c>
      <c r="DE14" s="18">
        <v>44958</v>
      </c>
      <c r="DF14" s="18">
        <v>44986</v>
      </c>
      <c r="DG14" s="18">
        <v>45017</v>
      </c>
      <c r="DH14" s="18">
        <v>45047</v>
      </c>
      <c r="DI14" s="18">
        <v>45078</v>
      </c>
      <c r="DJ14" s="18">
        <v>45108</v>
      </c>
      <c r="DK14" s="18">
        <v>45139</v>
      </c>
      <c r="DL14" s="18">
        <v>45170</v>
      </c>
      <c r="DM14" s="18">
        <v>45200</v>
      </c>
      <c r="DN14" s="18">
        <v>45231</v>
      </c>
      <c r="DO14" s="18">
        <v>45261</v>
      </c>
    </row>
    <row r="15" spans="1:119">
      <c r="A15" s="19" t="s">
        <v>3</v>
      </c>
      <c r="B15" s="66" t="s">
        <v>58</v>
      </c>
      <c r="C15" s="19" t="s">
        <v>84</v>
      </c>
      <c r="D15" s="26">
        <f t="shared" ref="D15:I15" si="8">+D16+D17+D19</f>
        <v>697358.19980000006</v>
      </c>
      <c r="E15" s="26">
        <f t="shared" si="8"/>
        <v>4393661.08763</v>
      </c>
      <c r="F15" s="26">
        <f t="shared" si="8"/>
        <v>4179095.3108000001</v>
      </c>
      <c r="G15" s="26">
        <f t="shared" si="8"/>
        <v>6495651.6800000006</v>
      </c>
      <c r="H15" s="26">
        <f t="shared" si="8"/>
        <v>4315512.76</v>
      </c>
      <c r="I15" s="26">
        <f t="shared" si="8"/>
        <v>5187861.3482299997</v>
      </c>
      <c r="J15" s="26">
        <f>+J16+J17+J19</f>
        <v>4618977.1071800003</v>
      </c>
      <c r="K15" s="44">
        <f t="shared" ref="K15:AI15" si="9">+K16+K17+K19</f>
        <v>6323156.5417900002</v>
      </c>
      <c r="L15" s="26">
        <f t="shared" si="9"/>
        <v>7322938.8690900002</v>
      </c>
      <c r="M15" s="26">
        <f t="shared" si="9"/>
        <v>5349255.5049999999</v>
      </c>
      <c r="N15" s="26">
        <f t="shared" si="9"/>
        <v>5288441.0873560002</v>
      </c>
      <c r="O15" s="26">
        <f t="shared" si="9"/>
        <v>5595041.2421199996</v>
      </c>
      <c r="P15" s="26">
        <f t="shared" si="9"/>
        <v>5586561.2131499993</v>
      </c>
      <c r="Q15" s="26">
        <f t="shared" si="9"/>
        <v>7561866.1768300002</v>
      </c>
      <c r="R15" s="26">
        <f t="shared" si="9"/>
        <v>6267738.3079940006</v>
      </c>
      <c r="S15" s="26">
        <f t="shared" si="9"/>
        <v>8183978.1699200002</v>
      </c>
      <c r="T15" s="26">
        <f t="shared" si="9"/>
        <v>6954714.9485599995</v>
      </c>
      <c r="U15" s="26">
        <f t="shared" si="9"/>
        <v>4929814.60891</v>
      </c>
      <c r="V15" s="26">
        <f t="shared" si="9"/>
        <v>7306001.5170499999</v>
      </c>
      <c r="W15" s="44">
        <f t="shared" si="9"/>
        <v>10522575.731534699</v>
      </c>
      <c r="X15" s="26">
        <f t="shared" si="9"/>
        <v>5522080.0872499999</v>
      </c>
      <c r="Y15" s="26">
        <f t="shared" si="9"/>
        <v>5971379.8705699993</v>
      </c>
      <c r="Z15" s="26">
        <f t="shared" si="9"/>
        <v>5822865.1800000006</v>
      </c>
      <c r="AA15" s="26">
        <f t="shared" si="9"/>
        <v>6706178.5342800012</v>
      </c>
      <c r="AB15" s="26">
        <f t="shared" si="9"/>
        <v>6445076.6653708005</v>
      </c>
      <c r="AC15" s="26">
        <f t="shared" si="9"/>
        <v>8067581.0404223697</v>
      </c>
      <c r="AD15" s="26">
        <f t="shared" si="9"/>
        <v>6136900.6400000006</v>
      </c>
      <c r="AE15" s="26">
        <f t="shared" si="9"/>
        <v>8559947.7000000011</v>
      </c>
      <c r="AF15" s="26">
        <f t="shared" si="9"/>
        <v>7087940.9822800001</v>
      </c>
      <c r="AG15" s="26">
        <f>+AG16+AG17+AG19</f>
        <v>6502495.2649299996</v>
      </c>
      <c r="AH15" s="26">
        <f t="shared" si="9"/>
        <v>7600872.7287299996</v>
      </c>
      <c r="AI15" s="26">
        <f t="shared" si="9"/>
        <v>8505045.9952020403</v>
      </c>
      <c r="AJ15" s="26">
        <f t="shared" ref="AJ15:AU15" si="10">+AJ16+AJ17+AJ19</f>
        <v>5577082.2033400005</v>
      </c>
      <c r="AK15" s="26">
        <f t="shared" si="10"/>
        <v>7883634.0320699997</v>
      </c>
      <c r="AL15" s="26">
        <f t="shared" si="10"/>
        <v>4739975.9344300004</v>
      </c>
      <c r="AM15" s="26">
        <f t="shared" si="10"/>
        <v>5432260.36601</v>
      </c>
      <c r="AN15" s="26">
        <f t="shared" si="10"/>
        <v>7961657.7973000007</v>
      </c>
      <c r="AO15" s="26">
        <f t="shared" si="10"/>
        <v>7162213.1404799996</v>
      </c>
      <c r="AP15" s="26">
        <f t="shared" si="10"/>
        <v>5067540.9443600001</v>
      </c>
      <c r="AQ15" s="26">
        <f t="shared" si="10"/>
        <v>4866044.2100900002</v>
      </c>
      <c r="AR15" s="26">
        <f t="shared" si="10"/>
        <v>8616374.1573500019</v>
      </c>
      <c r="AS15" s="26">
        <f t="shared" si="10"/>
        <v>5303498.1744499998</v>
      </c>
      <c r="AT15" s="26">
        <f t="shared" si="10"/>
        <v>6481305.0679599997</v>
      </c>
      <c r="AU15" s="26">
        <f t="shared" si="10"/>
        <v>7634228.57859</v>
      </c>
      <c r="AV15" s="26">
        <f t="shared" ref="AV15:BA15" si="11">+AV16+AV17+AV19</f>
        <v>4920781.4790500002</v>
      </c>
      <c r="AW15" s="26">
        <f t="shared" si="11"/>
        <v>5902623.4778800001</v>
      </c>
      <c r="AX15" s="26">
        <f t="shared" si="11"/>
        <v>7919900.5999999996</v>
      </c>
      <c r="AY15" s="26">
        <f t="shared" si="11"/>
        <v>5680343.7228600001</v>
      </c>
      <c r="AZ15" s="26">
        <f t="shared" si="11"/>
        <v>6964166.3014399987</v>
      </c>
      <c r="BA15" s="26">
        <f t="shared" si="11"/>
        <v>8304801.2583152559</v>
      </c>
      <c r="BB15" s="26">
        <f t="shared" ref="BB15:BM15" si="12">+BB16+BB17+BB19</f>
        <v>4152642.9643064411</v>
      </c>
      <c r="BC15" s="26">
        <f t="shared" si="12"/>
        <v>6339010.7608099999</v>
      </c>
      <c r="BD15" s="26">
        <f t="shared" si="12"/>
        <v>6646922.0899999999</v>
      </c>
      <c r="BE15" s="26">
        <f t="shared" si="12"/>
        <v>7033952.8700000001</v>
      </c>
      <c r="BF15" s="26">
        <f t="shared" si="12"/>
        <v>6877375.5999999996</v>
      </c>
      <c r="BG15" s="26">
        <f t="shared" si="12"/>
        <v>6375204.5899999999</v>
      </c>
      <c r="BH15" s="26">
        <f t="shared" si="12"/>
        <v>6126137.3200000003</v>
      </c>
      <c r="BI15" s="26">
        <f t="shared" si="12"/>
        <v>7296499.4900000002</v>
      </c>
      <c r="BJ15" s="26">
        <f t="shared" si="12"/>
        <v>7269153.5300000003</v>
      </c>
      <c r="BK15" s="26">
        <f t="shared" si="12"/>
        <v>6635351.0199999996</v>
      </c>
      <c r="BL15" s="26">
        <f t="shared" si="12"/>
        <v>6381071.7400000002</v>
      </c>
      <c r="BM15" s="26">
        <f t="shared" si="12"/>
        <v>7981340.9699999997</v>
      </c>
      <c r="BN15" s="26">
        <f t="shared" ref="BN15:CE15" si="13">+BN16+BN17+BN19</f>
        <v>6904417.1299999999</v>
      </c>
      <c r="BO15" s="26">
        <f t="shared" si="13"/>
        <v>7523519.9099999992</v>
      </c>
      <c r="BP15" s="26">
        <f t="shared" si="13"/>
        <v>5350043.8199999994</v>
      </c>
      <c r="BQ15" s="26">
        <f t="shared" si="13"/>
        <v>8833375.8300000019</v>
      </c>
      <c r="BR15" s="26">
        <f t="shared" si="13"/>
        <v>4258940.0599999996</v>
      </c>
      <c r="BS15" s="26">
        <f t="shared" si="13"/>
        <v>7364992.1400000006</v>
      </c>
      <c r="BT15" s="26">
        <f t="shared" si="13"/>
        <v>6367569.5999999996</v>
      </c>
      <c r="BU15" s="26">
        <f t="shared" si="13"/>
        <v>5532605.5600000005</v>
      </c>
      <c r="BV15" s="26">
        <f t="shared" si="13"/>
        <v>8064549.7499999991</v>
      </c>
      <c r="BW15" s="26">
        <f t="shared" si="13"/>
        <v>6404858.3500000006</v>
      </c>
      <c r="BX15" s="26">
        <f t="shared" si="13"/>
        <v>5728229.7199999997</v>
      </c>
      <c r="BY15" s="26">
        <f t="shared" si="13"/>
        <v>2981636.2699999996</v>
      </c>
      <c r="BZ15" s="26">
        <f t="shared" si="13"/>
        <v>3341686.53</v>
      </c>
      <c r="CA15" s="26">
        <f t="shared" si="13"/>
        <v>6430952.4700000007</v>
      </c>
      <c r="CB15" s="26">
        <f t="shared" si="13"/>
        <v>6627343.6299999999</v>
      </c>
      <c r="CC15" s="26">
        <f t="shared" si="13"/>
        <v>2154048.8699999996</v>
      </c>
      <c r="CD15" s="26">
        <f t="shared" si="13"/>
        <v>1523650.5999999999</v>
      </c>
      <c r="CE15" s="26">
        <f t="shared" si="13"/>
        <v>1662934.95</v>
      </c>
      <c r="CF15" s="26">
        <f t="shared" ref="CF15:CP15" si="14">+CF16+CF17+CF19+CF18</f>
        <v>2070989.9899999998</v>
      </c>
      <c r="CG15" s="26">
        <f t="shared" si="14"/>
        <v>1943990.77</v>
      </c>
      <c r="CH15" s="26">
        <f t="shared" si="14"/>
        <v>1620946.93</v>
      </c>
      <c r="CI15" s="26">
        <f t="shared" si="14"/>
        <v>1848192.82</v>
      </c>
      <c r="CJ15" s="26">
        <f t="shared" si="14"/>
        <v>2052866.59</v>
      </c>
      <c r="CK15" s="26">
        <f t="shared" si="14"/>
        <v>1918753.8800000001</v>
      </c>
      <c r="CL15" s="26">
        <f t="shared" si="14"/>
        <v>2564686.27</v>
      </c>
      <c r="CM15" s="26">
        <f t="shared" si="14"/>
        <v>2191012.0499999998</v>
      </c>
      <c r="CN15" s="26">
        <f t="shared" si="14"/>
        <v>2092675.07</v>
      </c>
      <c r="CO15" s="26">
        <f t="shared" si="14"/>
        <v>2109652.71</v>
      </c>
      <c r="CP15" s="26">
        <f t="shared" si="14"/>
        <v>2563992.63</v>
      </c>
      <c r="CQ15" s="26">
        <f t="shared" ref="CQ15:CW15" si="15">+CQ16+CQ17+CQ19+CQ18</f>
        <v>2538473.06</v>
      </c>
      <c r="CR15" s="26">
        <f t="shared" si="15"/>
        <v>2672595.02</v>
      </c>
      <c r="CS15" s="26">
        <f t="shared" si="15"/>
        <v>2320481.6300000004</v>
      </c>
      <c r="CT15" s="26">
        <f t="shared" si="15"/>
        <v>2120690.3399999994</v>
      </c>
      <c r="CU15" s="26">
        <f t="shared" si="15"/>
        <v>2186776</v>
      </c>
      <c r="CV15" s="26">
        <f t="shared" si="15"/>
        <v>1801164.0899999999</v>
      </c>
      <c r="CW15" s="26">
        <f t="shared" si="15"/>
        <v>2744728.8299999996</v>
      </c>
      <c r="CX15" s="26">
        <f>+CX16+CX17+CX19+CX18</f>
        <v>1866966.39</v>
      </c>
      <c r="CY15" s="26">
        <f>+CY16+CY17+CY19+CY18</f>
        <v>2373274.5000000005</v>
      </c>
      <c r="CZ15" s="26">
        <f>+CZ16+CZ17+CZ19+CZ18</f>
        <v>2772372.92</v>
      </c>
      <c r="DA15" s="26">
        <f>+DA16+DA17+DA19+DA18</f>
        <v>2272099.1800000002</v>
      </c>
      <c r="DB15" s="26">
        <f>+DB16+DB17+DB19+DB18</f>
        <v>2009674.2599999998</v>
      </c>
      <c r="DC15" s="26">
        <f t="shared" ref="DC15:DN15" si="16">+DC16+DC17+DC19+DC18</f>
        <v>2388698.56</v>
      </c>
      <c r="DD15" s="26">
        <f t="shared" si="16"/>
        <v>1868948.3399999999</v>
      </c>
      <c r="DE15" s="26">
        <f t="shared" si="16"/>
        <v>2331814.4400000004</v>
      </c>
      <c r="DF15" s="26">
        <f t="shared" si="16"/>
        <v>3032549.19</v>
      </c>
      <c r="DG15" s="26">
        <f t="shared" si="16"/>
        <v>1649307.46</v>
      </c>
      <c r="DH15" s="26">
        <f t="shared" si="16"/>
        <v>2812392.93</v>
      </c>
      <c r="DI15" s="26">
        <f t="shared" si="16"/>
        <v>2094524.09</v>
      </c>
      <c r="DJ15" s="26">
        <f t="shared" si="16"/>
        <v>1945732.92</v>
      </c>
      <c r="DK15" s="26">
        <f t="shared" si="16"/>
        <v>2075046.54</v>
      </c>
      <c r="DL15" s="26">
        <f t="shared" si="16"/>
        <v>1588547.9</v>
      </c>
      <c r="DM15" s="26">
        <f t="shared" si="16"/>
        <v>0</v>
      </c>
      <c r="DN15" s="26">
        <f t="shared" si="16"/>
        <v>0</v>
      </c>
      <c r="DO15" s="26">
        <f>+DO16+DO17+DO19+DO18</f>
        <v>0</v>
      </c>
    </row>
    <row r="16" spans="1:119">
      <c r="A16" s="19" t="s">
        <v>5</v>
      </c>
      <c r="B16" s="66" t="s">
        <v>85</v>
      </c>
      <c r="C16" s="19" t="s">
        <v>84</v>
      </c>
      <c r="D16" s="25">
        <v>28300.915999999997</v>
      </c>
      <c r="E16" s="25">
        <v>198720.74150000003</v>
      </c>
      <c r="F16" s="25">
        <v>210550.95725000004</v>
      </c>
      <c r="G16" s="25">
        <v>223491.7</v>
      </c>
      <c r="H16" s="25">
        <v>108500.33</v>
      </c>
      <c r="I16" s="25">
        <v>154497.43983000002</v>
      </c>
      <c r="J16" s="25">
        <v>123186.77520000002</v>
      </c>
      <c r="K16" s="41">
        <v>153055.04363</v>
      </c>
      <c r="L16" s="25">
        <v>184018.33082000003</v>
      </c>
      <c r="M16" s="25">
        <v>129943.28107</v>
      </c>
      <c r="N16" s="25">
        <v>133457.63300999999</v>
      </c>
      <c r="O16" s="25">
        <v>142340.58247000002</v>
      </c>
      <c r="P16" s="25">
        <v>133115.49481999999</v>
      </c>
      <c r="Q16" s="25">
        <v>178750.69105999998</v>
      </c>
      <c r="R16" s="25">
        <v>143427.78068999999</v>
      </c>
      <c r="S16" s="25">
        <v>163434.90837000002</v>
      </c>
      <c r="T16" s="25">
        <v>142948.07128</v>
      </c>
      <c r="U16" s="25">
        <v>104126.09939</v>
      </c>
      <c r="V16" s="25">
        <v>149958.65275999997</v>
      </c>
      <c r="W16" s="41">
        <v>221891.71853000001</v>
      </c>
      <c r="X16" s="25">
        <v>114766.79877000001</v>
      </c>
      <c r="Y16" s="25">
        <v>157319.51603</v>
      </c>
      <c r="Z16" s="25">
        <v>131854.16</v>
      </c>
      <c r="AA16" s="25">
        <v>160500.27168999999</v>
      </c>
      <c r="AB16" s="25">
        <v>149203.46030079998</v>
      </c>
      <c r="AC16" s="25">
        <v>164064.65448000003</v>
      </c>
      <c r="AD16" s="25">
        <v>136642.70000000001</v>
      </c>
      <c r="AE16" s="25">
        <v>212411.47</v>
      </c>
      <c r="AF16" s="25">
        <v>170507.66029000003</v>
      </c>
      <c r="AG16" s="25">
        <v>148021.88557999997</v>
      </c>
      <c r="AH16" s="25">
        <v>166044.70144999999</v>
      </c>
      <c r="AI16" s="25">
        <v>207777.44481000002</v>
      </c>
      <c r="AJ16" s="25">
        <v>155150.74684000004</v>
      </c>
      <c r="AK16" s="25">
        <v>191990.42465999999</v>
      </c>
      <c r="AL16" s="25">
        <v>118332.41218000001</v>
      </c>
      <c r="AM16" s="25">
        <v>145172.35727000001</v>
      </c>
      <c r="AN16" s="25">
        <v>162460.95006999999</v>
      </c>
      <c r="AO16" s="25">
        <v>169037.16223000002</v>
      </c>
      <c r="AP16" s="25">
        <v>112707.38709000003</v>
      </c>
      <c r="AQ16" s="25">
        <v>109071.96691</v>
      </c>
      <c r="AR16" s="25">
        <v>183790.97884</v>
      </c>
      <c r="AS16" s="25">
        <v>127965.38602999999</v>
      </c>
      <c r="AT16" s="25">
        <v>140071.07568000001</v>
      </c>
      <c r="AU16" s="25">
        <v>168360.48003000001</v>
      </c>
      <c r="AV16" s="25">
        <v>146961.94463999997</v>
      </c>
      <c r="AW16" s="25">
        <v>173585.94</v>
      </c>
      <c r="AX16" s="25">
        <v>177991.92</v>
      </c>
      <c r="AY16" s="25">
        <v>128705.94506</v>
      </c>
      <c r="AZ16" s="25">
        <v>173666.5772</v>
      </c>
      <c r="BA16" s="25">
        <v>197243.48502999998</v>
      </c>
      <c r="BB16" s="25">
        <v>110996.95243999999</v>
      </c>
      <c r="BC16" s="25">
        <v>169244.13081</v>
      </c>
      <c r="BD16" s="25">
        <v>175180.82</v>
      </c>
      <c r="BE16" s="25">
        <v>166077.12999999998</v>
      </c>
      <c r="BF16" s="25">
        <v>171258.44</v>
      </c>
      <c r="BG16" s="25">
        <v>162413.62</v>
      </c>
      <c r="BH16" s="25">
        <v>136852.71</v>
      </c>
      <c r="BI16" s="25">
        <v>214193</v>
      </c>
      <c r="BJ16" s="25">
        <v>192456</v>
      </c>
      <c r="BK16" s="25">
        <v>171769.27</v>
      </c>
      <c r="BL16" s="25">
        <v>172776.57</v>
      </c>
      <c r="BM16" s="25">
        <v>217177</v>
      </c>
      <c r="BN16" s="25">
        <v>171865.49</v>
      </c>
      <c r="BO16" s="25">
        <v>173582.68</v>
      </c>
      <c r="BP16" s="25">
        <v>136584.68</v>
      </c>
      <c r="BQ16" s="25">
        <v>223063.41</v>
      </c>
      <c r="BR16" s="25">
        <v>128705.63</v>
      </c>
      <c r="BS16" s="25">
        <v>165230</v>
      </c>
      <c r="BT16" s="25">
        <v>162513</v>
      </c>
      <c r="BU16" s="25">
        <v>134228.19</v>
      </c>
      <c r="BV16" s="25">
        <v>199522.76</v>
      </c>
      <c r="BW16" s="25">
        <v>188077.24</v>
      </c>
      <c r="BX16" s="25">
        <v>155028.64000000001</v>
      </c>
      <c r="BY16" s="25">
        <v>84301.34</v>
      </c>
      <c r="BZ16" s="25">
        <v>96922.78</v>
      </c>
      <c r="CA16" s="25">
        <v>170601.37</v>
      </c>
      <c r="CB16" s="25">
        <v>201494.51</v>
      </c>
      <c r="CC16" s="25">
        <v>58767.26</v>
      </c>
      <c r="CD16" s="25">
        <v>55088.07</v>
      </c>
      <c r="CE16" s="25">
        <v>65593.45</v>
      </c>
      <c r="CF16" s="25">
        <v>57820.43</v>
      </c>
      <c r="CG16" s="25">
        <v>52022.23</v>
      </c>
      <c r="CH16" s="25">
        <v>47640.68</v>
      </c>
      <c r="CI16" s="25">
        <v>60990.05</v>
      </c>
      <c r="CJ16" s="25">
        <v>58272.79</v>
      </c>
      <c r="CK16" s="25">
        <v>46165.25</v>
      </c>
      <c r="CL16" s="25">
        <v>65008.11</v>
      </c>
      <c r="CM16" s="25">
        <v>60506.63</v>
      </c>
      <c r="CN16" s="25">
        <v>55060.57</v>
      </c>
      <c r="CO16" s="25">
        <v>53900.319999999992</v>
      </c>
      <c r="CP16" s="25">
        <v>64666.579999999609</v>
      </c>
      <c r="CQ16" s="25">
        <v>67068.740000000005</v>
      </c>
      <c r="CR16" s="25">
        <v>64657.67</v>
      </c>
      <c r="CS16" s="25">
        <v>57185.06</v>
      </c>
      <c r="CT16" s="25">
        <v>64662.869999999995</v>
      </c>
      <c r="CU16" s="25">
        <v>57964.509999999995</v>
      </c>
      <c r="CV16" s="25">
        <v>53514.53</v>
      </c>
      <c r="CW16" s="25">
        <v>77575.839999999997</v>
      </c>
      <c r="CX16" s="25">
        <v>52813.49</v>
      </c>
      <c r="CY16" s="25">
        <v>64177.950000000012</v>
      </c>
      <c r="CZ16" s="25">
        <v>79120.13</v>
      </c>
      <c r="DA16" s="25">
        <v>57394.85</v>
      </c>
      <c r="DB16" s="25">
        <v>48505.42</v>
      </c>
      <c r="DC16" s="22">
        <v>64027.45</v>
      </c>
      <c r="DD16" s="25">
        <v>51854.81</v>
      </c>
      <c r="DE16" s="25">
        <v>57011.47</v>
      </c>
      <c r="DF16" s="25">
        <v>73172.69</v>
      </c>
      <c r="DG16" s="25">
        <v>39723.11</v>
      </c>
      <c r="DH16" s="25">
        <v>69106</v>
      </c>
      <c r="DI16" s="25">
        <v>57706.31</v>
      </c>
      <c r="DJ16" s="25">
        <v>50360.56</v>
      </c>
      <c r="DK16" s="25">
        <v>47901.5</v>
      </c>
      <c r="DL16" s="25">
        <v>40260.01</v>
      </c>
      <c r="DM16" s="25"/>
      <c r="DN16" s="25"/>
      <c r="DO16" s="22"/>
    </row>
    <row r="17" spans="1:119">
      <c r="A17" s="19" t="s">
        <v>7</v>
      </c>
      <c r="B17" s="66" t="s">
        <v>86</v>
      </c>
      <c r="C17" s="19" t="s">
        <v>84</v>
      </c>
      <c r="D17" s="25">
        <v>669057.28380000009</v>
      </c>
      <c r="E17" s="25">
        <v>4194940.3461299995</v>
      </c>
      <c r="F17" s="25">
        <v>3968544.3535500001</v>
      </c>
      <c r="G17" s="25">
        <v>6272159.9800000004</v>
      </c>
      <c r="H17" s="25">
        <v>4207012.43</v>
      </c>
      <c r="I17" s="25">
        <v>5033363.9084000001</v>
      </c>
      <c r="J17" s="25">
        <v>4474565.2119800001</v>
      </c>
      <c r="K17" s="41">
        <v>6159217.8981600003</v>
      </c>
      <c r="L17" s="25">
        <v>7125278.9382700007</v>
      </c>
      <c r="M17" s="25">
        <v>5208263.07393</v>
      </c>
      <c r="N17" s="25">
        <v>5145447.7743460005</v>
      </c>
      <c r="O17" s="25">
        <v>5440438.89965</v>
      </c>
      <c r="P17" s="25">
        <v>5441950.5983299995</v>
      </c>
      <c r="Q17" s="25">
        <v>7367123.5657700002</v>
      </c>
      <c r="R17" s="25">
        <v>6102982.5973040005</v>
      </c>
      <c r="S17" s="25">
        <v>7997051.1015499998</v>
      </c>
      <c r="T17" s="25">
        <v>6797102.3047799999</v>
      </c>
      <c r="U17" s="25">
        <v>4809286.37952</v>
      </c>
      <c r="V17" s="25">
        <v>7142801.1042900002</v>
      </c>
      <c r="W17" s="41">
        <v>10242371.543004699</v>
      </c>
      <c r="X17" s="25">
        <v>5395216.8484799992</v>
      </c>
      <c r="Y17" s="25">
        <v>5796946.4745399999</v>
      </c>
      <c r="Z17" s="25">
        <v>5675944.7800000003</v>
      </c>
      <c r="AA17" s="25">
        <v>6523840.6825900013</v>
      </c>
      <c r="AB17" s="25">
        <v>6279394.50507</v>
      </c>
      <c r="AC17" s="25">
        <v>7886854.1459423695</v>
      </c>
      <c r="AD17" s="25">
        <v>5980181.9400000004</v>
      </c>
      <c r="AE17" s="25">
        <v>8329602.5099999998</v>
      </c>
      <c r="AF17" s="25">
        <v>6897418.7119899997</v>
      </c>
      <c r="AG17" s="25">
        <v>6339877.9593500001</v>
      </c>
      <c r="AH17" s="25">
        <v>7428283.44728</v>
      </c>
      <c r="AI17" s="25">
        <v>8277511.7503920402</v>
      </c>
      <c r="AJ17" s="25">
        <v>5406271.0564999999</v>
      </c>
      <c r="AK17" s="25">
        <v>7671631.6074099997</v>
      </c>
      <c r="AL17" s="25">
        <v>4608923.12225</v>
      </c>
      <c r="AM17" s="25">
        <v>5276181.4487400008</v>
      </c>
      <c r="AN17" s="25">
        <v>7782318.0972300004</v>
      </c>
      <c r="AO17" s="25">
        <v>6974947.9782499997</v>
      </c>
      <c r="AP17" s="25">
        <v>4940614.8072699998</v>
      </c>
      <c r="AQ17" s="25">
        <v>4746999.2031800002</v>
      </c>
      <c r="AR17" s="25">
        <v>8417032.258510001</v>
      </c>
      <c r="AS17" s="25">
        <v>5163691.8684200002</v>
      </c>
      <c r="AT17" s="25">
        <v>6326163.5522799995</v>
      </c>
      <c r="AU17" s="25">
        <v>7422030.2385599995</v>
      </c>
      <c r="AV17" s="25">
        <v>4754220.0144100003</v>
      </c>
      <c r="AW17" s="25">
        <v>5715387.5378799997</v>
      </c>
      <c r="AX17" s="25">
        <v>7727442.7599999998</v>
      </c>
      <c r="AY17" s="25">
        <v>5538933.0578000005</v>
      </c>
      <c r="AZ17" s="25">
        <v>6776070.2042399989</v>
      </c>
      <c r="BA17" s="25">
        <v>8092039.013285256</v>
      </c>
      <c r="BB17" s="25">
        <v>4030652.0918664411</v>
      </c>
      <c r="BC17" s="25">
        <v>6153276.6299999999</v>
      </c>
      <c r="BD17" s="25">
        <v>6456023.75</v>
      </c>
      <c r="BE17" s="25">
        <v>6852822.9400000004</v>
      </c>
      <c r="BF17" s="25">
        <v>6688122.0199999996</v>
      </c>
      <c r="BG17" s="25">
        <v>6165060.2999999998</v>
      </c>
      <c r="BH17" s="25">
        <v>5979890.6100000003</v>
      </c>
      <c r="BI17" s="25">
        <v>7067495.6100000003</v>
      </c>
      <c r="BJ17" s="25">
        <v>7063679.21</v>
      </c>
      <c r="BK17" s="25">
        <v>6448721.5899999999</v>
      </c>
      <c r="BL17" s="25">
        <v>6165888.8499999996</v>
      </c>
      <c r="BM17" s="25">
        <v>7743514.5800000001</v>
      </c>
      <c r="BN17" s="25">
        <v>6720479.5</v>
      </c>
      <c r="BO17" s="25">
        <v>7267117.71</v>
      </c>
      <c r="BP17" s="25">
        <v>5203002.54</v>
      </c>
      <c r="BQ17" s="25">
        <v>8593433.4600000009</v>
      </c>
      <c r="BR17" s="25">
        <v>4121681.55</v>
      </c>
      <c r="BS17" s="25">
        <v>7150584.6600000001</v>
      </c>
      <c r="BT17" s="25">
        <v>6191101.6799999997</v>
      </c>
      <c r="BU17" s="25">
        <v>5385815.7300000004</v>
      </c>
      <c r="BV17" s="25">
        <v>7849393.7199999997</v>
      </c>
      <c r="BW17" s="25">
        <v>6204239.8799999999</v>
      </c>
      <c r="BX17" s="25">
        <v>5558548.9299999997</v>
      </c>
      <c r="BY17" s="25">
        <v>2887293.26</v>
      </c>
      <c r="BZ17" s="25">
        <v>3233766.16</v>
      </c>
      <c r="CA17" s="25">
        <v>6245313.1100000003</v>
      </c>
      <c r="CB17" s="25">
        <v>6409848.2800000003</v>
      </c>
      <c r="CC17" s="25">
        <v>2089502.52</v>
      </c>
      <c r="CD17" s="25">
        <v>1464606.13</v>
      </c>
      <c r="CE17" s="25">
        <v>1581444.08</v>
      </c>
      <c r="CF17" s="25">
        <v>1985381.67</v>
      </c>
      <c r="CG17" s="25">
        <v>1886899.01</v>
      </c>
      <c r="CH17" s="25">
        <v>1569374.26</v>
      </c>
      <c r="CI17" s="25">
        <v>1760576.02</v>
      </c>
      <c r="CJ17" s="25">
        <v>1990668.57</v>
      </c>
      <c r="CK17" s="25">
        <v>1868056.06</v>
      </c>
      <c r="CL17" s="25">
        <v>2495225.92</v>
      </c>
      <c r="CM17" s="25">
        <v>2124097.61</v>
      </c>
      <c r="CN17" s="25">
        <v>2033247.99</v>
      </c>
      <c r="CO17" s="25">
        <v>2051853.2099999997</v>
      </c>
      <c r="CP17" s="25">
        <v>2494107.7700000005</v>
      </c>
      <c r="CQ17" s="25">
        <v>2456566.65</v>
      </c>
      <c r="CR17" s="25">
        <v>2602898.14</v>
      </c>
      <c r="CS17" s="25">
        <v>2254124.58</v>
      </c>
      <c r="CT17" s="25">
        <v>2048810.1099999994</v>
      </c>
      <c r="CU17" s="25">
        <v>2120510.6800000002</v>
      </c>
      <c r="CV17" s="25">
        <v>1740075.15</v>
      </c>
      <c r="CW17" s="25">
        <v>2659099.48</v>
      </c>
      <c r="CX17" s="25">
        <v>1805244.52</v>
      </c>
      <c r="CY17" s="25">
        <v>2296649.31</v>
      </c>
      <c r="CZ17" s="25">
        <v>2674178.16</v>
      </c>
      <c r="DA17" s="25">
        <v>2201457.58</v>
      </c>
      <c r="DB17" s="25">
        <v>1947320.43</v>
      </c>
      <c r="DC17" s="22">
        <v>2305301.0699999998</v>
      </c>
      <c r="DD17" s="25">
        <v>1802971.4</v>
      </c>
      <c r="DE17" s="25">
        <v>2261879.52</v>
      </c>
      <c r="DF17" s="25">
        <v>2942663.9</v>
      </c>
      <c r="DG17" s="25">
        <v>1592988.38</v>
      </c>
      <c r="DH17" s="25">
        <v>2725681.56</v>
      </c>
      <c r="DI17" s="25">
        <v>2023745.81</v>
      </c>
      <c r="DJ17" s="25">
        <v>1878912.47</v>
      </c>
      <c r="DK17" s="25">
        <v>2015065.04</v>
      </c>
      <c r="DL17" s="25">
        <v>1538606.95</v>
      </c>
      <c r="DM17" s="25"/>
      <c r="DN17" s="25"/>
      <c r="DO17" s="22"/>
    </row>
    <row r="18" spans="1:119">
      <c r="A18" s="19" t="s">
        <v>87</v>
      </c>
      <c r="B18" s="66" t="s">
        <v>73</v>
      </c>
      <c r="C18" s="19" t="s">
        <v>84</v>
      </c>
      <c r="D18" s="25"/>
      <c r="E18" s="25"/>
      <c r="F18" s="25"/>
      <c r="G18" s="25"/>
      <c r="H18" s="25"/>
      <c r="I18" s="25"/>
      <c r="J18" s="25"/>
      <c r="K18" s="41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4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>
        <v>3920</v>
      </c>
      <c r="CG18" s="25">
        <v>4480</v>
      </c>
      <c r="CH18" s="25">
        <v>3360</v>
      </c>
      <c r="CI18" s="25">
        <v>3640</v>
      </c>
      <c r="CJ18" s="25">
        <v>3360</v>
      </c>
      <c r="CK18" s="25">
        <v>3080</v>
      </c>
      <c r="CL18" s="25">
        <v>3920</v>
      </c>
      <c r="CM18" s="25">
        <v>5880</v>
      </c>
      <c r="CN18" s="25">
        <v>3640</v>
      </c>
      <c r="CO18" s="25">
        <v>3360</v>
      </c>
      <c r="CP18" s="25">
        <v>3920</v>
      </c>
      <c r="CQ18" s="25">
        <v>2240</v>
      </c>
      <c r="CR18" s="25">
        <v>4480</v>
      </c>
      <c r="CS18" s="25">
        <v>8600</v>
      </c>
      <c r="CT18" s="25">
        <v>6640</v>
      </c>
      <c r="CU18" s="25">
        <v>7740</v>
      </c>
      <c r="CV18" s="25">
        <v>6990</v>
      </c>
      <c r="CW18" s="25">
        <v>7480</v>
      </c>
      <c r="CX18" s="25">
        <v>8360</v>
      </c>
      <c r="CY18" s="25">
        <v>9640</v>
      </c>
      <c r="CZ18" s="25">
        <v>18530</v>
      </c>
      <c r="DA18" s="25">
        <v>12420</v>
      </c>
      <c r="DB18" s="25">
        <v>12860</v>
      </c>
      <c r="DC18" s="22">
        <v>18360</v>
      </c>
      <c r="DD18" s="25">
        <v>13560</v>
      </c>
      <c r="DE18" s="25">
        <v>12360</v>
      </c>
      <c r="DF18" s="25">
        <v>16140</v>
      </c>
      <c r="DG18" s="25">
        <v>16020</v>
      </c>
      <c r="DH18" s="25">
        <v>17020</v>
      </c>
      <c r="DI18" s="25">
        <v>12480</v>
      </c>
      <c r="DJ18" s="25">
        <v>15860</v>
      </c>
      <c r="DK18" s="25">
        <v>12080</v>
      </c>
      <c r="DL18" s="25">
        <v>8520</v>
      </c>
      <c r="DM18" s="25"/>
      <c r="DN18" s="25"/>
      <c r="DO18" s="22"/>
    </row>
    <row r="19" spans="1:119">
      <c r="A19" s="19" t="s">
        <v>9</v>
      </c>
      <c r="B19" s="66" t="s">
        <v>74</v>
      </c>
      <c r="C19" s="19" t="s">
        <v>84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21225.119999999999</v>
      </c>
      <c r="K19" s="41">
        <v>10883.6</v>
      </c>
      <c r="L19" s="25">
        <v>13641.6</v>
      </c>
      <c r="M19" s="25">
        <v>11049.15</v>
      </c>
      <c r="N19" s="25">
        <v>9535.68</v>
      </c>
      <c r="O19" s="25">
        <v>12261.76</v>
      </c>
      <c r="P19" s="25">
        <v>11495.12</v>
      </c>
      <c r="Q19" s="25">
        <v>15991.92</v>
      </c>
      <c r="R19" s="25">
        <v>21327.93</v>
      </c>
      <c r="S19" s="25">
        <v>23492.16</v>
      </c>
      <c r="T19" s="25">
        <v>14664.572499999998</v>
      </c>
      <c r="U19" s="25">
        <v>16402.13</v>
      </c>
      <c r="V19" s="25">
        <v>13241.76</v>
      </c>
      <c r="W19" s="41">
        <v>58312.47</v>
      </c>
      <c r="X19" s="25">
        <v>12096.44</v>
      </c>
      <c r="Y19" s="25">
        <v>17113.88</v>
      </c>
      <c r="Z19" s="25">
        <v>15066.24</v>
      </c>
      <c r="AA19" s="25">
        <v>21837.579999999998</v>
      </c>
      <c r="AB19" s="25">
        <v>16478.7</v>
      </c>
      <c r="AC19" s="25">
        <v>16662.240000000002</v>
      </c>
      <c r="AD19" s="25">
        <v>20076</v>
      </c>
      <c r="AE19" s="25">
        <v>17933.72</v>
      </c>
      <c r="AF19" s="25">
        <v>20014.61</v>
      </c>
      <c r="AG19" s="25">
        <v>14595.42</v>
      </c>
      <c r="AH19" s="25">
        <v>6544.58</v>
      </c>
      <c r="AI19" s="25">
        <v>19756.8</v>
      </c>
      <c r="AJ19" s="25">
        <v>15660.4</v>
      </c>
      <c r="AK19" s="25">
        <v>20012</v>
      </c>
      <c r="AL19" s="25">
        <v>12720.4</v>
      </c>
      <c r="AM19" s="25">
        <v>10906.56</v>
      </c>
      <c r="AN19" s="25">
        <v>16878.75</v>
      </c>
      <c r="AO19" s="25">
        <v>18228</v>
      </c>
      <c r="AP19" s="25">
        <v>14218.75</v>
      </c>
      <c r="AQ19" s="25">
        <v>9973.0400000000009</v>
      </c>
      <c r="AR19" s="25">
        <v>15550.92</v>
      </c>
      <c r="AS19" s="25">
        <v>11840.92</v>
      </c>
      <c r="AT19" s="25">
        <v>15070.44</v>
      </c>
      <c r="AU19" s="25">
        <v>43837.86</v>
      </c>
      <c r="AV19" s="25">
        <v>19599.52</v>
      </c>
      <c r="AW19" s="25">
        <v>13650</v>
      </c>
      <c r="AX19" s="25">
        <v>14465.92</v>
      </c>
      <c r="AY19" s="25">
        <v>12704.720000000001</v>
      </c>
      <c r="AZ19" s="25">
        <v>14429.52</v>
      </c>
      <c r="BA19" s="25">
        <v>15518.76</v>
      </c>
      <c r="BB19" s="25">
        <v>10993.92</v>
      </c>
      <c r="BC19" s="25">
        <v>16490</v>
      </c>
      <c r="BD19" s="25">
        <v>15717.52</v>
      </c>
      <c r="BE19" s="25">
        <v>15052.8</v>
      </c>
      <c r="BF19" s="25">
        <v>17995.14</v>
      </c>
      <c r="BG19" s="25">
        <v>47730.67</v>
      </c>
      <c r="BH19" s="25">
        <v>9394</v>
      </c>
      <c r="BI19" s="25">
        <v>14810.88</v>
      </c>
      <c r="BJ19" s="25">
        <v>13018.32</v>
      </c>
      <c r="BK19" s="25">
        <v>14860.16</v>
      </c>
      <c r="BL19" s="25">
        <v>42406.32</v>
      </c>
      <c r="BM19" s="25">
        <v>20649.39</v>
      </c>
      <c r="BN19" s="25">
        <v>12072.14</v>
      </c>
      <c r="BO19" s="25">
        <v>82819.520000000004</v>
      </c>
      <c r="BP19" s="25">
        <v>10456.6</v>
      </c>
      <c r="BQ19" s="25">
        <v>16878.96</v>
      </c>
      <c r="BR19" s="25">
        <v>8552.8799999999992</v>
      </c>
      <c r="BS19" s="25">
        <v>49177.479999999996</v>
      </c>
      <c r="BT19" s="25">
        <v>13954.92</v>
      </c>
      <c r="BU19" s="25">
        <v>12561.64</v>
      </c>
      <c r="BV19" s="25">
        <v>15633.269999999999</v>
      </c>
      <c r="BW19" s="25">
        <v>12541.23</v>
      </c>
      <c r="BX19" s="25">
        <v>14652.15</v>
      </c>
      <c r="BY19" s="25">
        <v>10041.67</v>
      </c>
      <c r="BZ19" s="25">
        <v>10997.59</v>
      </c>
      <c r="CA19" s="25">
        <v>15037.99</v>
      </c>
      <c r="CB19" s="25">
        <v>16000.84</v>
      </c>
      <c r="CC19" s="25">
        <v>5779.09</v>
      </c>
      <c r="CD19" s="25">
        <v>3956.4</v>
      </c>
      <c r="CE19" s="25">
        <v>15897.419999999998</v>
      </c>
      <c r="CF19" s="25">
        <v>23867.89</v>
      </c>
      <c r="CG19" s="25">
        <v>589.53</v>
      </c>
      <c r="CH19" s="25">
        <v>571.99</v>
      </c>
      <c r="CI19" s="25">
        <v>22986.75</v>
      </c>
      <c r="CJ19" s="25">
        <v>565.23</v>
      </c>
      <c r="CK19" s="25">
        <v>1452.57</v>
      </c>
      <c r="CL19" s="25">
        <v>532.24</v>
      </c>
      <c r="CM19" s="25">
        <v>527.80999999999995</v>
      </c>
      <c r="CN19" s="25">
        <v>726.51</v>
      </c>
      <c r="CO19" s="25">
        <v>539.17999999999995</v>
      </c>
      <c r="CP19" s="25">
        <v>1298.28</v>
      </c>
      <c r="CQ19" s="25">
        <v>12597.67</v>
      </c>
      <c r="CR19" s="25">
        <v>559.21</v>
      </c>
      <c r="CS19" s="25">
        <v>571.99</v>
      </c>
      <c r="CT19" s="25">
        <v>577.36</v>
      </c>
      <c r="CU19" s="25">
        <v>560.80999999999995</v>
      </c>
      <c r="CV19" s="25">
        <v>584.41</v>
      </c>
      <c r="CW19" s="25">
        <v>573.51</v>
      </c>
      <c r="CX19" s="25">
        <v>548.38</v>
      </c>
      <c r="CY19" s="25">
        <v>2807.24</v>
      </c>
      <c r="CZ19" s="25">
        <v>544.63</v>
      </c>
      <c r="DA19" s="25">
        <v>826.75</v>
      </c>
      <c r="DB19" s="25">
        <v>988.41000000000008</v>
      </c>
      <c r="DC19" s="22">
        <v>1010.04</v>
      </c>
      <c r="DD19" s="25">
        <v>562.13</v>
      </c>
      <c r="DE19" s="25">
        <v>563.45000000000005</v>
      </c>
      <c r="DF19" s="25">
        <v>572.6</v>
      </c>
      <c r="DG19" s="25">
        <v>575.97</v>
      </c>
      <c r="DH19" s="25">
        <v>585.37</v>
      </c>
      <c r="DI19" s="25">
        <v>591.97</v>
      </c>
      <c r="DJ19" s="25">
        <v>599.89</v>
      </c>
      <c r="DK19" s="25">
        <v>0</v>
      </c>
      <c r="DL19" s="25">
        <v>1160.94</v>
      </c>
      <c r="DM19" s="25"/>
      <c r="DN19" s="25"/>
      <c r="DO19" s="22"/>
    </row>
    <row r="20" spans="1:119" ht="3" customHeight="1">
      <c r="A20" s="19"/>
      <c r="B20" s="20"/>
      <c r="C20" s="2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119" ht="23.25" customHeight="1">
      <c r="A21" s="87" t="s">
        <v>88</v>
      </c>
      <c r="B21" s="87"/>
      <c r="C21" s="87"/>
      <c r="T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119" ht="26.25" customHeight="1">
      <c r="A22" s="87" t="s">
        <v>89</v>
      </c>
      <c r="B22" s="87"/>
      <c r="C22" s="87"/>
      <c r="T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119">
      <c r="B23" s="42"/>
      <c r="T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119">
      <c r="B24" s="42"/>
      <c r="T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119">
      <c r="T25" s="34"/>
      <c r="AD25" s="35"/>
      <c r="AE25" s="35"/>
      <c r="AF25" s="35"/>
      <c r="AG25" s="35"/>
      <c r="AL25" s="47"/>
    </row>
    <row r="26" spans="1:119">
      <c r="AD26" s="35"/>
      <c r="AE26" s="35"/>
      <c r="AF26" s="35"/>
      <c r="AG26" s="35"/>
    </row>
    <row r="27" spans="1:119">
      <c r="AD27" s="35"/>
      <c r="AE27" s="35"/>
      <c r="AF27" s="35"/>
      <c r="AG27" s="35"/>
    </row>
  </sheetData>
  <mergeCells count="4">
    <mergeCell ref="A21:C21"/>
    <mergeCell ref="A2:C2"/>
    <mergeCell ref="A1:C1"/>
    <mergeCell ref="A22:C22"/>
  </mergeCells>
  <conditionalFormatting sqref="AS16:BS19">
    <cfRule type="duplicateValues" dxfId="61" priority="27"/>
  </conditionalFormatting>
  <conditionalFormatting sqref="AY16:BS16">
    <cfRule type="duplicateValues" dxfId="60" priority="28"/>
  </conditionalFormatting>
  <conditionalFormatting sqref="BT16:CE16">
    <cfRule type="duplicateValues" dxfId="59" priority="26"/>
  </conditionalFormatting>
  <conditionalFormatting sqref="BT16:CE19">
    <cfRule type="duplicateValues" dxfId="58" priority="25"/>
  </conditionalFormatting>
  <conditionalFormatting sqref="CF16 CH16:CP16">
    <cfRule type="duplicateValues" dxfId="57" priority="20"/>
  </conditionalFormatting>
  <conditionalFormatting sqref="CF17 CH17:CP17">
    <cfRule type="duplicateValues" dxfId="56" priority="18"/>
  </conditionalFormatting>
  <conditionalFormatting sqref="CF18">
    <cfRule type="duplicateValues" dxfId="55" priority="14"/>
  </conditionalFormatting>
  <conditionalFormatting sqref="CF19">
    <cfRule type="duplicateValues" dxfId="54" priority="9"/>
  </conditionalFormatting>
  <conditionalFormatting sqref="CG16">
    <cfRule type="duplicateValues" dxfId="53" priority="19"/>
  </conditionalFormatting>
  <conditionalFormatting sqref="CG17">
    <cfRule type="duplicateValues" dxfId="52" priority="17"/>
  </conditionalFormatting>
  <conditionalFormatting sqref="CG18">
    <cfRule type="duplicateValues" dxfId="51" priority="15"/>
  </conditionalFormatting>
  <conditionalFormatting sqref="CG19">
    <cfRule type="duplicateValues" dxfId="50" priority="10"/>
  </conditionalFormatting>
  <conditionalFormatting sqref="CH18">
    <cfRule type="duplicateValues" dxfId="49" priority="12"/>
  </conditionalFormatting>
  <conditionalFormatting sqref="CH19">
    <cfRule type="duplicateValues" dxfId="48" priority="7"/>
  </conditionalFormatting>
  <conditionalFormatting sqref="CI18:CJ18">
    <cfRule type="duplicateValues" dxfId="47" priority="13"/>
  </conditionalFormatting>
  <conditionalFormatting sqref="CI19:CJ19">
    <cfRule type="duplicateValues" dxfId="46" priority="8"/>
  </conditionalFormatting>
  <conditionalFormatting sqref="CK18">
    <cfRule type="duplicateValues" dxfId="45" priority="16"/>
  </conditionalFormatting>
  <conditionalFormatting sqref="CK19">
    <cfRule type="duplicateValues" dxfId="44" priority="11"/>
  </conditionalFormatting>
  <conditionalFormatting sqref="CQ16:CY19">
    <cfRule type="duplicateValues" dxfId="43" priority="23"/>
  </conditionalFormatting>
  <conditionalFormatting sqref="CQ16:DA16">
    <cfRule type="duplicateValues" dxfId="42" priority="24"/>
  </conditionalFormatting>
  <conditionalFormatting sqref="CZ16:DA19">
    <cfRule type="duplicateValues" dxfId="41" priority="6"/>
  </conditionalFormatting>
  <conditionalFormatting sqref="DC16 DC19">
    <cfRule type="duplicateValues" dxfId="40" priority="5"/>
  </conditionalFormatting>
  <conditionalFormatting sqref="DD16:DK19">
    <cfRule type="duplicateValues" dxfId="39" priority="3"/>
  </conditionalFormatting>
  <conditionalFormatting sqref="DD16:DM16">
    <cfRule type="duplicateValues" dxfId="38" priority="4"/>
  </conditionalFormatting>
  <conditionalFormatting sqref="DL16:DM19">
    <cfRule type="duplicateValues" dxfId="37" priority="2"/>
  </conditionalFormatting>
  <conditionalFormatting sqref="DO16 DO19">
    <cfRule type="duplicateValues" dxfId="36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2060"/>
  </sheetPr>
  <dimension ref="A1:GA34"/>
  <sheetViews>
    <sheetView zoomScale="130" zoomScaleNormal="130" workbookViewId="0">
      <pane xSplit="3" ySplit="4" topLeftCell="FV5" activePane="bottomRight" state="frozen"/>
      <selection pane="topRight" activeCell="EN37" sqref="EN37"/>
      <selection pane="bottomLeft" activeCell="EN37" sqref="EN37"/>
      <selection pane="bottomRight" activeCell="FW17" sqref="FW17"/>
    </sheetView>
  </sheetViews>
  <sheetFormatPr baseColWidth="10" defaultColWidth="12.7109375" defaultRowHeight="12.75"/>
  <cols>
    <col min="1" max="1" width="3.28515625" style="53" bestFit="1" customWidth="1"/>
    <col min="2" max="2" width="29.85546875" style="15" bestFit="1" customWidth="1"/>
    <col min="3" max="3" width="15.7109375" style="14" bestFit="1" customWidth="1"/>
    <col min="4" max="51" width="12.7109375" style="14"/>
    <col min="52" max="175" width="12.7109375" style="15"/>
    <col min="176" max="178" width="12.7109375" style="15" customWidth="1"/>
    <col min="179" max="16384" width="12.7109375" style="15"/>
  </cols>
  <sheetData>
    <row r="1" spans="1:183" ht="16.5">
      <c r="A1" s="85" t="s">
        <v>0</v>
      </c>
      <c r="B1" s="85"/>
      <c r="C1" s="85"/>
    </row>
    <row r="2" spans="1:183">
      <c r="A2" s="84" t="s">
        <v>90</v>
      </c>
      <c r="B2" s="84"/>
      <c r="C2" s="84"/>
    </row>
    <row r="4" spans="1:183">
      <c r="A4" s="48" t="s">
        <v>32</v>
      </c>
      <c r="B4" s="17" t="s">
        <v>33</v>
      </c>
      <c r="C4" s="1" t="s">
        <v>34</v>
      </c>
      <c r="D4" s="18">
        <v>39814</v>
      </c>
      <c r="E4" s="18">
        <v>39845</v>
      </c>
      <c r="F4" s="18">
        <v>39873</v>
      </c>
      <c r="G4" s="18">
        <v>39904</v>
      </c>
      <c r="H4" s="18">
        <v>39934</v>
      </c>
      <c r="I4" s="18">
        <v>39965</v>
      </c>
      <c r="J4" s="18">
        <v>39995</v>
      </c>
      <c r="K4" s="18">
        <v>40026</v>
      </c>
      <c r="L4" s="18">
        <v>40057</v>
      </c>
      <c r="M4" s="18">
        <v>40087</v>
      </c>
      <c r="N4" s="18">
        <v>40118</v>
      </c>
      <c r="O4" s="18">
        <v>40148</v>
      </c>
      <c r="P4" s="18">
        <v>40179</v>
      </c>
      <c r="Q4" s="18">
        <v>40210</v>
      </c>
      <c r="R4" s="18">
        <v>40238</v>
      </c>
      <c r="S4" s="18">
        <v>40269</v>
      </c>
      <c r="T4" s="18">
        <v>40299</v>
      </c>
      <c r="U4" s="18">
        <v>40330</v>
      </c>
      <c r="V4" s="18">
        <v>40360</v>
      </c>
      <c r="W4" s="18">
        <v>40391</v>
      </c>
      <c r="X4" s="18">
        <v>40422</v>
      </c>
      <c r="Y4" s="18">
        <v>40452</v>
      </c>
      <c r="Z4" s="18">
        <v>40483</v>
      </c>
      <c r="AA4" s="18">
        <v>40513</v>
      </c>
      <c r="AB4" s="18">
        <v>40544</v>
      </c>
      <c r="AC4" s="18">
        <v>40575</v>
      </c>
      <c r="AD4" s="18">
        <v>40603</v>
      </c>
      <c r="AE4" s="18">
        <v>40634</v>
      </c>
      <c r="AF4" s="18">
        <v>40664</v>
      </c>
      <c r="AG4" s="18">
        <v>40695</v>
      </c>
      <c r="AH4" s="18">
        <v>40725</v>
      </c>
      <c r="AI4" s="18">
        <v>40756</v>
      </c>
      <c r="AJ4" s="18">
        <v>40787</v>
      </c>
      <c r="AK4" s="18">
        <v>40817</v>
      </c>
      <c r="AL4" s="18">
        <v>40848</v>
      </c>
      <c r="AM4" s="18">
        <v>40878</v>
      </c>
      <c r="AN4" s="18">
        <v>40909</v>
      </c>
      <c r="AO4" s="18">
        <v>40940</v>
      </c>
      <c r="AP4" s="18">
        <v>40969</v>
      </c>
      <c r="AQ4" s="18">
        <v>41000</v>
      </c>
      <c r="AR4" s="18">
        <v>41030</v>
      </c>
      <c r="AS4" s="18">
        <v>41061</v>
      </c>
      <c r="AT4" s="18">
        <v>41091</v>
      </c>
      <c r="AU4" s="18">
        <v>41122</v>
      </c>
      <c r="AV4" s="18">
        <v>41153</v>
      </c>
      <c r="AW4" s="18">
        <v>41183</v>
      </c>
      <c r="AX4" s="18">
        <v>41214</v>
      </c>
      <c r="AY4" s="18">
        <v>41244</v>
      </c>
      <c r="AZ4" s="18">
        <v>41275</v>
      </c>
      <c r="BA4" s="18">
        <v>41306</v>
      </c>
      <c r="BB4" s="18">
        <v>41334</v>
      </c>
      <c r="BC4" s="18">
        <v>41365</v>
      </c>
      <c r="BD4" s="18">
        <v>41395</v>
      </c>
      <c r="BE4" s="18">
        <v>41426</v>
      </c>
      <c r="BF4" s="18">
        <v>41456</v>
      </c>
      <c r="BG4" s="18">
        <v>41487</v>
      </c>
      <c r="BH4" s="18">
        <v>41518</v>
      </c>
      <c r="BI4" s="18">
        <v>41548</v>
      </c>
      <c r="BJ4" s="18">
        <v>41579</v>
      </c>
      <c r="BK4" s="18">
        <v>41609</v>
      </c>
      <c r="BL4" s="18">
        <v>41640</v>
      </c>
      <c r="BM4" s="18">
        <v>41671</v>
      </c>
      <c r="BN4" s="18">
        <v>41699</v>
      </c>
      <c r="BO4" s="18">
        <v>41730</v>
      </c>
      <c r="BP4" s="18">
        <v>41760</v>
      </c>
      <c r="BQ4" s="18">
        <v>41791</v>
      </c>
      <c r="BR4" s="18">
        <v>41821</v>
      </c>
      <c r="BS4" s="18">
        <v>41852</v>
      </c>
      <c r="BT4" s="18">
        <v>41883</v>
      </c>
      <c r="BU4" s="18">
        <v>41913</v>
      </c>
      <c r="BV4" s="18">
        <v>41944</v>
      </c>
      <c r="BW4" s="18">
        <v>41974</v>
      </c>
      <c r="BX4" s="18">
        <v>42005</v>
      </c>
      <c r="BY4" s="18">
        <v>42036</v>
      </c>
      <c r="BZ4" s="18">
        <v>42064</v>
      </c>
      <c r="CA4" s="18">
        <v>42095</v>
      </c>
      <c r="CB4" s="18">
        <v>42125</v>
      </c>
      <c r="CC4" s="18">
        <v>42156</v>
      </c>
      <c r="CD4" s="18">
        <v>42186</v>
      </c>
      <c r="CE4" s="18">
        <v>42217</v>
      </c>
      <c r="CF4" s="18">
        <v>42248</v>
      </c>
      <c r="CG4" s="18">
        <v>42278</v>
      </c>
      <c r="CH4" s="18">
        <v>42309</v>
      </c>
      <c r="CI4" s="18">
        <v>42339</v>
      </c>
      <c r="CJ4" s="18">
        <v>42370</v>
      </c>
      <c r="CK4" s="18">
        <v>42401</v>
      </c>
      <c r="CL4" s="18">
        <v>42430</v>
      </c>
      <c r="CM4" s="18">
        <v>42461</v>
      </c>
      <c r="CN4" s="18">
        <v>42491</v>
      </c>
      <c r="CO4" s="18">
        <v>42522</v>
      </c>
      <c r="CP4" s="18">
        <v>42552</v>
      </c>
      <c r="CQ4" s="18">
        <v>42583</v>
      </c>
      <c r="CR4" s="18">
        <v>42614</v>
      </c>
      <c r="CS4" s="18">
        <v>42644</v>
      </c>
      <c r="CT4" s="18">
        <v>42675</v>
      </c>
      <c r="CU4" s="18">
        <v>42705</v>
      </c>
      <c r="CV4" s="18">
        <v>42736</v>
      </c>
      <c r="CW4" s="18">
        <v>42767</v>
      </c>
      <c r="CX4" s="18">
        <v>42795</v>
      </c>
      <c r="CY4" s="18">
        <v>42826</v>
      </c>
      <c r="CZ4" s="18">
        <v>42856</v>
      </c>
      <c r="DA4" s="18">
        <v>42887</v>
      </c>
      <c r="DB4" s="18">
        <v>42917</v>
      </c>
      <c r="DC4" s="18">
        <v>42948</v>
      </c>
      <c r="DD4" s="18">
        <v>42979</v>
      </c>
      <c r="DE4" s="18">
        <v>43009</v>
      </c>
      <c r="DF4" s="18">
        <v>43040</v>
      </c>
      <c r="DG4" s="18">
        <v>43070</v>
      </c>
      <c r="DH4" s="18">
        <v>43101</v>
      </c>
      <c r="DI4" s="18">
        <v>43132</v>
      </c>
      <c r="DJ4" s="18">
        <v>43160</v>
      </c>
      <c r="DK4" s="18">
        <v>43191</v>
      </c>
      <c r="DL4" s="18">
        <v>43221</v>
      </c>
      <c r="DM4" s="18">
        <v>43252</v>
      </c>
      <c r="DN4" s="18">
        <v>43282</v>
      </c>
      <c r="DO4" s="18">
        <v>43313</v>
      </c>
      <c r="DP4" s="18">
        <v>43344</v>
      </c>
      <c r="DQ4" s="18">
        <v>43374</v>
      </c>
      <c r="DR4" s="18">
        <v>43405</v>
      </c>
      <c r="DS4" s="18">
        <v>43435</v>
      </c>
      <c r="DT4" s="18">
        <v>43466</v>
      </c>
      <c r="DU4" s="18">
        <v>43497</v>
      </c>
      <c r="DV4" s="18">
        <v>43525</v>
      </c>
      <c r="DW4" s="18">
        <v>43556</v>
      </c>
      <c r="DX4" s="18">
        <v>43586</v>
      </c>
      <c r="DY4" s="18">
        <v>43617</v>
      </c>
      <c r="DZ4" s="18">
        <v>43647</v>
      </c>
      <c r="EA4" s="18">
        <v>43678</v>
      </c>
      <c r="EB4" s="18">
        <v>43709</v>
      </c>
      <c r="EC4" s="18">
        <v>43739</v>
      </c>
      <c r="ED4" s="18">
        <v>43770</v>
      </c>
      <c r="EE4" s="18">
        <v>43800</v>
      </c>
      <c r="EF4" s="18">
        <v>43831</v>
      </c>
      <c r="EG4" s="18">
        <v>43862</v>
      </c>
      <c r="EH4" s="18">
        <v>43891</v>
      </c>
      <c r="EI4" s="18">
        <v>43922</v>
      </c>
      <c r="EJ4" s="18">
        <v>43952</v>
      </c>
      <c r="EK4" s="18">
        <v>43983</v>
      </c>
      <c r="EL4" s="18">
        <v>44013</v>
      </c>
      <c r="EM4" s="18">
        <v>44044</v>
      </c>
      <c r="EN4" s="18">
        <v>44075</v>
      </c>
      <c r="EO4" s="18">
        <v>44105</v>
      </c>
      <c r="EP4" s="18">
        <v>44136</v>
      </c>
      <c r="EQ4" s="18">
        <v>44166</v>
      </c>
      <c r="ER4" s="18">
        <v>44197</v>
      </c>
      <c r="ES4" s="18">
        <v>44228</v>
      </c>
      <c r="ET4" s="18">
        <v>44256</v>
      </c>
      <c r="EU4" s="18">
        <v>44287</v>
      </c>
      <c r="EV4" s="18">
        <v>44317</v>
      </c>
      <c r="EW4" s="18">
        <v>44348</v>
      </c>
      <c r="EX4" s="18">
        <v>44378</v>
      </c>
      <c r="EY4" s="18">
        <v>44409</v>
      </c>
      <c r="EZ4" s="18">
        <v>44440</v>
      </c>
      <c r="FA4" s="18">
        <v>44470</v>
      </c>
      <c r="FB4" s="18">
        <v>44501</v>
      </c>
      <c r="FC4" s="18">
        <v>44531</v>
      </c>
      <c r="FD4" s="18">
        <v>44562</v>
      </c>
      <c r="FE4" s="18">
        <v>44593</v>
      </c>
      <c r="FF4" s="18">
        <v>44621</v>
      </c>
      <c r="FG4" s="18">
        <v>44652</v>
      </c>
      <c r="FH4" s="18">
        <v>44682</v>
      </c>
      <c r="FI4" s="18">
        <v>44713</v>
      </c>
      <c r="FJ4" s="18">
        <v>44743</v>
      </c>
      <c r="FK4" s="18">
        <v>44774</v>
      </c>
      <c r="FL4" s="18">
        <v>44805</v>
      </c>
      <c r="FM4" s="18">
        <v>44835</v>
      </c>
      <c r="FN4" s="18">
        <v>44866</v>
      </c>
      <c r="FO4" s="18">
        <v>44896</v>
      </c>
      <c r="FP4" s="18">
        <v>44927</v>
      </c>
      <c r="FQ4" s="18">
        <v>44958</v>
      </c>
      <c r="FR4" s="18">
        <v>44986</v>
      </c>
      <c r="FS4" s="18">
        <v>45017</v>
      </c>
      <c r="FT4" s="18">
        <v>45047</v>
      </c>
      <c r="FU4" s="18">
        <v>45078</v>
      </c>
      <c r="FV4" s="18">
        <v>45108</v>
      </c>
      <c r="FW4" s="18">
        <v>45139</v>
      </c>
      <c r="FX4" s="18">
        <v>45170</v>
      </c>
      <c r="FY4" s="18">
        <v>45200</v>
      </c>
      <c r="FZ4" s="18">
        <v>45231</v>
      </c>
      <c r="GA4" s="18">
        <v>45261</v>
      </c>
    </row>
    <row r="5" spans="1:183">
      <c r="A5" s="49"/>
      <c r="B5" s="20" t="s">
        <v>91</v>
      </c>
      <c r="C5" s="19" t="s">
        <v>39</v>
      </c>
      <c r="D5" s="25">
        <v>20</v>
      </c>
      <c r="E5" s="25">
        <v>26</v>
      </c>
      <c r="F5" s="25">
        <v>27</v>
      </c>
      <c r="G5" s="25">
        <v>34</v>
      </c>
      <c r="H5" s="25">
        <v>29</v>
      </c>
      <c r="I5" s="25">
        <v>32</v>
      </c>
      <c r="J5" s="25">
        <v>21</v>
      </c>
      <c r="K5" s="25">
        <v>32</v>
      </c>
      <c r="L5" s="25">
        <v>24</v>
      </c>
      <c r="M5" s="25">
        <v>34</v>
      </c>
      <c r="N5" s="25">
        <v>31</v>
      </c>
      <c r="O5" s="25">
        <v>27</v>
      </c>
      <c r="P5" s="25">
        <v>27</v>
      </c>
      <c r="Q5" s="25">
        <v>26</v>
      </c>
      <c r="R5" s="25">
        <v>30</v>
      </c>
      <c r="S5" s="25">
        <v>20</v>
      </c>
      <c r="T5" s="25">
        <v>26</v>
      </c>
      <c r="U5" s="25">
        <v>29</v>
      </c>
      <c r="V5" s="25">
        <v>36</v>
      </c>
      <c r="W5" s="25">
        <v>33</v>
      </c>
      <c r="X5" s="25">
        <v>32</v>
      </c>
      <c r="Y5" s="25">
        <v>29</v>
      </c>
      <c r="Z5" s="25">
        <v>26</v>
      </c>
      <c r="AA5" s="25">
        <v>35</v>
      </c>
      <c r="AB5" s="25">
        <v>30</v>
      </c>
      <c r="AC5" s="25">
        <v>36</v>
      </c>
      <c r="AD5" s="25">
        <v>35</v>
      </c>
      <c r="AE5" s="25">
        <v>29</v>
      </c>
      <c r="AF5" s="25">
        <v>33</v>
      </c>
      <c r="AG5" s="25">
        <v>26</v>
      </c>
      <c r="AH5" s="25">
        <v>30</v>
      </c>
      <c r="AI5" s="25">
        <v>27</v>
      </c>
      <c r="AJ5" s="25">
        <v>33</v>
      </c>
      <c r="AK5" s="25">
        <v>35</v>
      </c>
      <c r="AL5" s="25">
        <v>34</v>
      </c>
      <c r="AM5" s="25">
        <v>31</v>
      </c>
      <c r="AN5" s="25">
        <v>40</v>
      </c>
      <c r="AO5" s="25">
        <v>32</v>
      </c>
      <c r="AP5" s="25">
        <v>34</v>
      </c>
      <c r="AQ5" s="25">
        <v>27</v>
      </c>
      <c r="AR5" s="25">
        <v>26</v>
      </c>
      <c r="AS5" s="25">
        <v>24</v>
      </c>
      <c r="AT5" s="25">
        <v>30</v>
      </c>
      <c r="AU5" s="25">
        <v>24</v>
      </c>
      <c r="AV5" s="25">
        <v>28</v>
      </c>
      <c r="AW5" s="25">
        <v>30</v>
      </c>
      <c r="AX5" s="25">
        <v>38</v>
      </c>
      <c r="AY5" s="25">
        <v>35</v>
      </c>
      <c r="AZ5" s="22">
        <v>35</v>
      </c>
      <c r="BA5" s="22">
        <v>27</v>
      </c>
      <c r="BB5" s="22">
        <v>32</v>
      </c>
      <c r="BC5" s="22">
        <v>32</v>
      </c>
      <c r="BD5" s="22">
        <v>34</v>
      </c>
      <c r="BE5" s="22">
        <v>37</v>
      </c>
      <c r="BF5" s="22">
        <v>39</v>
      </c>
      <c r="BG5" s="22">
        <v>32</v>
      </c>
      <c r="BH5" s="22">
        <v>37</v>
      </c>
      <c r="BI5" s="22">
        <v>36</v>
      </c>
      <c r="BJ5" s="22">
        <v>27</v>
      </c>
      <c r="BK5" s="22">
        <v>35</v>
      </c>
      <c r="BL5" s="22">
        <v>32</v>
      </c>
      <c r="BM5" s="22">
        <v>35</v>
      </c>
      <c r="BN5" s="22">
        <v>34</v>
      </c>
      <c r="BO5" s="22">
        <v>41</v>
      </c>
      <c r="BP5" s="22">
        <v>32</v>
      </c>
      <c r="BQ5" s="22">
        <v>35</v>
      </c>
      <c r="BR5" s="22">
        <v>33</v>
      </c>
      <c r="BS5" s="22">
        <v>35</v>
      </c>
      <c r="BT5" s="22">
        <v>32</v>
      </c>
      <c r="BU5" s="22">
        <v>40</v>
      </c>
      <c r="BV5" s="22">
        <v>34</v>
      </c>
      <c r="BW5" s="22">
        <v>25</v>
      </c>
      <c r="BX5" s="22">
        <v>38</v>
      </c>
      <c r="BY5" s="22">
        <v>30</v>
      </c>
      <c r="BZ5" s="22">
        <v>28</v>
      </c>
      <c r="CA5" s="22">
        <v>33</v>
      </c>
      <c r="CB5" s="22">
        <v>29</v>
      </c>
      <c r="CC5" s="22">
        <v>35</v>
      </c>
      <c r="CD5" s="22">
        <v>38</v>
      </c>
      <c r="CE5" s="22">
        <v>37</v>
      </c>
      <c r="CF5" s="22">
        <v>32</v>
      </c>
      <c r="CG5" s="22">
        <v>40</v>
      </c>
      <c r="CH5" s="22">
        <v>39</v>
      </c>
      <c r="CI5" s="22">
        <v>44</v>
      </c>
      <c r="CJ5" s="22">
        <v>39</v>
      </c>
      <c r="CK5" s="22">
        <v>41</v>
      </c>
      <c r="CL5" s="22">
        <v>40</v>
      </c>
      <c r="CM5" s="22">
        <v>38</v>
      </c>
      <c r="CN5" s="22">
        <v>42</v>
      </c>
      <c r="CO5" s="22">
        <v>31</v>
      </c>
      <c r="CP5" s="22">
        <v>51</v>
      </c>
      <c r="CQ5" s="22">
        <v>44</v>
      </c>
      <c r="CR5" s="22">
        <v>36</v>
      </c>
      <c r="CS5" s="22">
        <v>57</v>
      </c>
      <c r="CT5" s="22">
        <v>46</v>
      </c>
      <c r="CU5" s="22">
        <v>34</v>
      </c>
      <c r="CV5" s="22">
        <v>33</v>
      </c>
      <c r="CW5" s="50">
        <v>44</v>
      </c>
      <c r="CX5" s="50">
        <v>42</v>
      </c>
      <c r="CY5" s="22">
        <v>46</v>
      </c>
      <c r="CZ5" s="22">
        <v>48</v>
      </c>
      <c r="DA5" s="22">
        <v>36</v>
      </c>
      <c r="DB5" s="36">
        <v>38</v>
      </c>
      <c r="DC5" s="22">
        <v>47</v>
      </c>
      <c r="DD5" s="22">
        <v>51</v>
      </c>
      <c r="DE5" s="22">
        <v>42</v>
      </c>
      <c r="DF5" s="22">
        <v>43</v>
      </c>
      <c r="DG5" s="22">
        <v>43</v>
      </c>
      <c r="DH5" s="22">
        <v>37</v>
      </c>
      <c r="DI5" s="22">
        <v>34</v>
      </c>
      <c r="DJ5" s="22">
        <v>55</v>
      </c>
      <c r="DK5" s="22">
        <v>35</v>
      </c>
      <c r="DL5" s="22">
        <v>42</v>
      </c>
      <c r="DM5" s="22">
        <v>41</v>
      </c>
      <c r="DN5" s="22">
        <v>42</v>
      </c>
      <c r="DO5" s="22">
        <v>41</v>
      </c>
      <c r="DP5" s="22">
        <v>36</v>
      </c>
      <c r="DQ5" s="22">
        <v>46</v>
      </c>
      <c r="DR5" s="22">
        <v>52</v>
      </c>
      <c r="DS5" s="22">
        <v>39</v>
      </c>
      <c r="DT5" s="22">
        <v>49</v>
      </c>
      <c r="DU5" s="22">
        <v>38</v>
      </c>
      <c r="DV5" s="22">
        <v>43</v>
      </c>
      <c r="DW5" s="22">
        <v>40</v>
      </c>
      <c r="DX5" s="22">
        <v>44</v>
      </c>
      <c r="DY5" s="22">
        <v>51</v>
      </c>
      <c r="DZ5" s="22">
        <v>38</v>
      </c>
      <c r="EA5" s="22">
        <v>41</v>
      </c>
      <c r="EB5" s="22">
        <v>41</v>
      </c>
      <c r="EC5" s="22">
        <v>44</v>
      </c>
      <c r="ED5" s="22">
        <v>42</v>
      </c>
      <c r="EE5" s="22">
        <v>47</v>
      </c>
      <c r="EF5" s="22">
        <v>39</v>
      </c>
      <c r="EG5" s="22">
        <v>36</v>
      </c>
      <c r="EH5" s="22">
        <v>37</v>
      </c>
      <c r="EI5" s="22">
        <v>23</v>
      </c>
      <c r="EJ5" s="22">
        <v>32</v>
      </c>
      <c r="EK5" s="22">
        <v>34</v>
      </c>
      <c r="EL5" s="22">
        <v>37</v>
      </c>
      <c r="EM5" s="22">
        <v>32</v>
      </c>
      <c r="EN5" s="22">
        <v>33</v>
      </c>
      <c r="EO5" s="22">
        <v>42</v>
      </c>
      <c r="EP5" s="22">
        <v>33</v>
      </c>
      <c r="EQ5" s="22">
        <v>49</v>
      </c>
      <c r="ER5" s="22">
        <v>37</v>
      </c>
      <c r="ES5" s="22">
        <v>35</v>
      </c>
      <c r="ET5" s="22">
        <v>37</v>
      </c>
      <c r="EU5" s="22">
        <v>38</v>
      </c>
      <c r="EV5" s="22">
        <v>31</v>
      </c>
      <c r="EW5" s="22">
        <v>42</v>
      </c>
      <c r="EX5" s="22">
        <v>32</v>
      </c>
      <c r="EY5" s="22">
        <v>40</v>
      </c>
      <c r="EZ5" s="22">
        <v>40</v>
      </c>
      <c r="FA5" s="22">
        <v>48</v>
      </c>
      <c r="FB5" s="22">
        <v>36</v>
      </c>
      <c r="FC5" s="22">
        <v>44</v>
      </c>
      <c r="FD5" s="22">
        <v>31</v>
      </c>
      <c r="FE5" s="22">
        <v>36</v>
      </c>
      <c r="FF5" s="22">
        <v>32</v>
      </c>
      <c r="FG5" s="22">
        <v>36</v>
      </c>
      <c r="FH5" s="22">
        <v>42</v>
      </c>
      <c r="FI5" s="22">
        <v>38</v>
      </c>
      <c r="FJ5" s="22">
        <v>33</v>
      </c>
      <c r="FK5" s="22">
        <v>47</v>
      </c>
      <c r="FL5" s="22">
        <v>55</v>
      </c>
      <c r="FM5" s="22">
        <v>43</v>
      </c>
      <c r="FN5" s="22">
        <v>36</v>
      </c>
      <c r="FO5" s="22">
        <v>46</v>
      </c>
      <c r="FP5" s="22">
        <v>28</v>
      </c>
      <c r="FQ5" s="22">
        <v>41</v>
      </c>
      <c r="FR5" s="22">
        <v>40</v>
      </c>
      <c r="FS5" s="22">
        <v>39</v>
      </c>
      <c r="FT5" s="22">
        <v>37</v>
      </c>
      <c r="FU5" s="22">
        <v>42</v>
      </c>
      <c r="FV5" s="22">
        <v>42</v>
      </c>
      <c r="FW5" s="22">
        <v>40</v>
      </c>
      <c r="FX5" s="22">
        <v>46</v>
      </c>
      <c r="FY5" s="22"/>
      <c r="FZ5" s="22"/>
      <c r="GA5" s="22"/>
    </row>
    <row r="6" spans="1:183" ht="3" customHeight="1">
      <c r="A6" s="49"/>
      <c r="B6" s="20"/>
      <c r="C6" s="1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51"/>
      <c r="CU6" s="51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</row>
    <row r="7" spans="1:183">
      <c r="A7" s="48" t="s">
        <v>40</v>
      </c>
      <c r="B7" s="17" t="s">
        <v>41</v>
      </c>
      <c r="C7" s="1" t="s">
        <v>34</v>
      </c>
      <c r="D7" s="18">
        <v>39814</v>
      </c>
      <c r="E7" s="18">
        <v>39845</v>
      </c>
      <c r="F7" s="18">
        <v>39873</v>
      </c>
      <c r="G7" s="18">
        <v>39904</v>
      </c>
      <c r="H7" s="18">
        <v>39934</v>
      </c>
      <c r="I7" s="18">
        <v>39965</v>
      </c>
      <c r="J7" s="18">
        <v>39995</v>
      </c>
      <c r="K7" s="18">
        <v>40026</v>
      </c>
      <c r="L7" s="18">
        <v>40057</v>
      </c>
      <c r="M7" s="18">
        <v>40087</v>
      </c>
      <c r="N7" s="18">
        <v>40118</v>
      </c>
      <c r="O7" s="18">
        <v>40148</v>
      </c>
      <c r="P7" s="18">
        <v>40179</v>
      </c>
      <c r="Q7" s="18">
        <v>40210</v>
      </c>
      <c r="R7" s="18">
        <v>40238</v>
      </c>
      <c r="S7" s="18">
        <v>40269</v>
      </c>
      <c r="T7" s="18">
        <v>40299</v>
      </c>
      <c r="U7" s="18">
        <v>40330</v>
      </c>
      <c r="V7" s="18">
        <v>40360</v>
      </c>
      <c r="W7" s="18">
        <v>40391</v>
      </c>
      <c r="X7" s="18">
        <v>40422</v>
      </c>
      <c r="Y7" s="18">
        <v>40452</v>
      </c>
      <c r="Z7" s="18">
        <v>40483</v>
      </c>
      <c r="AA7" s="18">
        <v>40513</v>
      </c>
      <c r="AB7" s="18">
        <v>40544</v>
      </c>
      <c r="AC7" s="18">
        <v>40575</v>
      </c>
      <c r="AD7" s="18">
        <v>40603</v>
      </c>
      <c r="AE7" s="18">
        <v>40634</v>
      </c>
      <c r="AF7" s="18">
        <v>40664</v>
      </c>
      <c r="AG7" s="18">
        <v>40695</v>
      </c>
      <c r="AH7" s="18">
        <v>40725</v>
      </c>
      <c r="AI7" s="18">
        <v>40756</v>
      </c>
      <c r="AJ7" s="18">
        <v>40787</v>
      </c>
      <c r="AK7" s="18">
        <v>40817</v>
      </c>
      <c r="AL7" s="18">
        <v>40848</v>
      </c>
      <c r="AM7" s="18">
        <v>40878</v>
      </c>
      <c r="AN7" s="18">
        <v>40909</v>
      </c>
      <c r="AO7" s="18">
        <v>40940</v>
      </c>
      <c r="AP7" s="18">
        <v>40969</v>
      </c>
      <c r="AQ7" s="18">
        <v>41000</v>
      </c>
      <c r="AR7" s="18">
        <v>41030</v>
      </c>
      <c r="AS7" s="18">
        <v>41061</v>
      </c>
      <c r="AT7" s="18">
        <v>41091</v>
      </c>
      <c r="AU7" s="18">
        <v>41122</v>
      </c>
      <c r="AV7" s="18">
        <v>41153</v>
      </c>
      <c r="AW7" s="18">
        <v>41183</v>
      </c>
      <c r="AX7" s="18">
        <v>41214</v>
      </c>
      <c r="AY7" s="18">
        <v>41244</v>
      </c>
      <c r="AZ7" s="18">
        <v>41275</v>
      </c>
      <c r="BA7" s="18">
        <v>41306</v>
      </c>
      <c r="BB7" s="18">
        <v>41334</v>
      </c>
      <c r="BC7" s="18">
        <v>41365</v>
      </c>
      <c r="BD7" s="18">
        <v>41395</v>
      </c>
      <c r="BE7" s="18">
        <v>41426</v>
      </c>
      <c r="BF7" s="18">
        <v>41456</v>
      </c>
      <c r="BG7" s="18">
        <v>41487</v>
      </c>
      <c r="BH7" s="18">
        <v>41518</v>
      </c>
      <c r="BI7" s="18">
        <v>41548</v>
      </c>
      <c r="BJ7" s="18">
        <v>41579</v>
      </c>
      <c r="BK7" s="18">
        <v>41609</v>
      </c>
      <c r="BL7" s="18">
        <v>41640</v>
      </c>
      <c r="BM7" s="18">
        <v>41671</v>
      </c>
      <c r="BN7" s="18">
        <v>41699</v>
      </c>
      <c r="BO7" s="18">
        <v>41730</v>
      </c>
      <c r="BP7" s="18">
        <v>41760</v>
      </c>
      <c r="BQ7" s="18">
        <v>41791</v>
      </c>
      <c r="BR7" s="18">
        <v>41821</v>
      </c>
      <c r="BS7" s="18">
        <v>41852</v>
      </c>
      <c r="BT7" s="18">
        <v>41883</v>
      </c>
      <c r="BU7" s="18">
        <v>41913</v>
      </c>
      <c r="BV7" s="18">
        <v>41944</v>
      </c>
      <c r="BW7" s="18">
        <v>41974</v>
      </c>
      <c r="BX7" s="18">
        <v>42005</v>
      </c>
      <c r="BY7" s="18">
        <v>42036</v>
      </c>
      <c r="BZ7" s="18">
        <v>42064</v>
      </c>
      <c r="CA7" s="18">
        <v>42095</v>
      </c>
      <c r="CB7" s="18">
        <v>42125</v>
      </c>
      <c r="CC7" s="18">
        <v>42156</v>
      </c>
      <c r="CD7" s="18">
        <v>42186</v>
      </c>
      <c r="CE7" s="18">
        <v>42217</v>
      </c>
      <c r="CF7" s="18">
        <v>42248</v>
      </c>
      <c r="CG7" s="18">
        <v>42278</v>
      </c>
      <c r="CH7" s="18">
        <v>42309</v>
      </c>
      <c r="CI7" s="18">
        <v>42339</v>
      </c>
      <c r="CJ7" s="18">
        <v>42370</v>
      </c>
      <c r="CK7" s="18">
        <v>42401</v>
      </c>
      <c r="CL7" s="18">
        <v>42430</v>
      </c>
      <c r="CM7" s="18">
        <v>42461</v>
      </c>
      <c r="CN7" s="18">
        <v>42491</v>
      </c>
      <c r="CO7" s="18">
        <v>42522</v>
      </c>
      <c r="CP7" s="18">
        <v>42552</v>
      </c>
      <c r="CQ7" s="18">
        <v>42583</v>
      </c>
      <c r="CR7" s="18">
        <v>42614</v>
      </c>
      <c r="CS7" s="18">
        <v>42644</v>
      </c>
      <c r="CT7" s="18">
        <v>42675</v>
      </c>
      <c r="CU7" s="18">
        <v>42705</v>
      </c>
      <c r="CV7" s="18">
        <v>42736</v>
      </c>
      <c r="CW7" s="18">
        <v>42767</v>
      </c>
      <c r="CX7" s="18">
        <v>42795</v>
      </c>
      <c r="CY7" s="18">
        <v>42826</v>
      </c>
      <c r="CZ7" s="18">
        <v>42856</v>
      </c>
      <c r="DA7" s="18">
        <v>42887</v>
      </c>
      <c r="DB7" s="18">
        <v>42917</v>
      </c>
      <c r="DC7" s="18">
        <v>42948</v>
      </c>
      <c r="DD7" s="18">
        <v>42979</v>
      </c>
      <c r="DE7" s="18">
        <v>43009</v>
      </c>
      <c r="DF7" s="18">
        <v>43040</v>
      </c>
      <c r="DG7" s="18">
        <v>43070</v>
      </c>
      <c r="DH7" s="18">
        <v>43101</v>
      </c>
      <c r="DI7" s="18">
        <v>43132</v>
      </c>
      <c r="DJ7" s="18">
        <v>43160</v>
      </c>
      <c r="DK7" s="18">
        <v>43191</v>
      </c>
      <c r="DL7" s="18">
        <v>43221</v>
      </c>
      <c r="DM7" s="18">
        <v>43252</v>
      </c>
      <c r="DN7" s="18">
        <v>43282</v>
      </c>
      <c r="DO7" s="18">
        <v>43313</v>
      </c>
      <c r="DP7" s="18">
        <v>43344</v>
      </c>
      <c r="DQ7" s="18">
        <v>43374</v>
      </c>
      <c r="DR7" s="18">
        <v>43405</v>
      </c>
      <c r="DS7" s="18">
        <v>43435</v>
      </c>
      <c r="DT7" s="18">
        <v>43466</v>
      </c>
      <c r="DU7" s="18">
        <v>43497</v>
      </c>
      <c r="DV7" s="18">
        <v>43525</v>
      </c>
      <c r="DW7" s="18">
        <v>43556</v>
      </c>
      <c r="DX7" s="18">
        <v>43586</v>
      </c>
      <c r="DY7" s="18">
        <v>43617</v>
      </c>
      <c r="DZ7" s="18">
        <v>43647</v>
      </c>
      <c r="EA7" s="18">
        <v>43678</v>
      </c>
      <c r="EB7" s="18">
        <v>43709</v>
      </c>
      <c r="EC7" s="18">
        <v>43739</v>
      </c>
      <c r="ED7" s="18">
        <v>43770</v>
      </c>
      <c r="EE7" s="18">
        <v>43800</v>
      </c>
      <c r="EF7" s="18">
        <v>43831</v>
      </c>
      <c r="EG7" s="18">
        <v>43862</v>
      </c>
      <c r="EH7" s="18">
        <v>43891</v>
      </c>
      <c r="EI7" s="18">
        <v>43922</v>
      </c>
      <c r="EJ7" s="18">
        <v>43952</v>
      </c>
      <c r="EK7" s="18">
        <v>43983</v>
      </c>
      <c r="EL7" s="18">
        <v>44013</v>
      </c>
      <c r="EM7" s="18">
        <v>44044</v>
      </c>
      <c r="EN7" s="18">
        <v>44075</v>
      </c>
      <c r="EO7" s="18">
        <v>44105</v>
      </c>
      <c r="EP7" s="18">
        <v>44136</v>
      </c>
      <c r="EQ7" s="18">
        <v>44166</v>
      </c>
      <c r="ER7" s="18">
        <v>44197</v>
      </c>
      <c r="ES7" s="18">
        <v>44228</v>
      </c>
      <c r="ET7" s="18">
        <v>44256</v>
      </c>
      <c r="EU7" s="18">
        <v>44287</v>
      </c>
      <c r="EV7" s="18">
        <v>44317</v>
      </c>
      <c r="EW7" s="18">
        <v>44348</v>
      </c>
      <c r="EX7" s="18">
        <v>44378</v>
      </c>
      <c r="EY7" s="18">
        <v>44409</v>
      </c>
      <c r="EZ7" s="18">
        <v>44440</v>
      </c>
      <c r="FA7" s="18">
        <v>44470</v>
      </c>
      <c r="FB7" s="18">
        <v>44501</v>
      </c>
      <c r="FC7" s="18">
        <v>44531</v>
      </c>
      <c r="FD7" s="18">
        <v>44562</v>
      </c>
      <c r="FE7" s="18">
        <v>44593</v>
      </c>
      <c r="FF7" s="18">
        <v>44621</v>
      </c>
      <c r="FG7" s="18">
        <v>44652</v>
      </c>
      <c r="FH7" s="18">
        <v>44682</v>
      </c>
      <c r="FI7" s="18">
        <v>44713</v>
      </c>
      <c r="FJ7" s="18">
        <v>44743</v>
      </c>
      <c r="FK7" s="18">
        <v>44774</v>
      </c>
      <c r="FL7" s="18">
        <v>44805</v>
      </c>
      <c r="FM7" s="18">
        <v>44835</v>
      </c>
      <c r="FN7" s="18">
        <v>44866</v>
      </c>
      <c r="FO7" s="18">
        <v>44896</v>
      </c>
      <c r="FP7" s="18">
        <v>44927</v>
      </c>
      <c r="FQ7" s="18">
        <v>44958</v>
      </c>
      <c r="FR7" s="18">
        <v>44986</v>
      </c>
      <c r="FS7" s="18">
        <v>45017</v>
      </c>
      <c r="FT7" s="18">
        <v>45047</v>
      </c>
      <c r="FU7" s="18">
        <v>45078</v>
      </c>
      <c r="FV7" s="18">
        <v>45108</v>
      </c>
      <c r="FW7" s="18">
        <v>45139</v>
      </c>
      <c r="FX7" s="18">
        <v>45170</v>
      </c>
      <c r="FY7" s="18">
        <v>45200</v>
      </c>
      <c r="FZ7" s="18">
        <v>45231</v>
      </c>
      <c r="GA7" s="18">
        <v>45261</v>
      </c>
    </row>
    <row r="8" spans="1:183">
      <c r="A8" s="49" t="s">
        <v>3</v>
      </c>
      <c r="B8" s="20" t="s">
        <v>42</v>
      </c>
      <c r="C8" s="19" t="s">
        <v>43</v>
      </c>
      <c r="D8" s="25">
        <v>13363.641000000009</v>
      </c>
      <c r="E8" s="25">
        <v>7896.2099999999837</v>
      </c>
      <c r="F8" s="25">
        <v>17796.272999999936</v>
      </c>
      <c r="G8" s="25">
        <v>19306.795999999955</v>
      </c>
      <c r="H8" s="25">
        <v>18040.306000000033</v>
      </c>
      <c r="I8" s="25">
        <v>8279.820000000007</v>
      </c>
      <c r="J8" s="25">
        <v>10257.799999999992</v>
      </c>
      <c r="K8" s="25">
        <v>17760.660000000029</v>
      </c>
      <c r="L8" s="25">
        <v>21330.430000000004</v>
      </c>
      <c r="M8" s="25">
        <v>14814.78900000001</v>
      </c>
      <c r="N8" s="25">
        <v>14628.885000000022</v>
      </c>
      <c r="O8" s="25">
        <v>14573.367999999966</v>
      </c>
      <c r="P8" s="25">
        <v>19137.2</v>
      </c>
      <c r="Q8" s="25">
        <v>16266.328000000012</v>
      </c>
      <c r="R8" s="25">
        <v>11542.390000000001</v>
      </c>
      <c r="S8" s="25">
        <v>11465.459999999975</v>
      </c>
      <c r="T8" s="25">
        <v>17631.468000000015</v>
      </c>
      <c r="U8" s="25">
        <v>11366.117000000009</v>
      </c>
      <c r="V8" s="25">
        <v>13643.447999999995</v>
      </c>
      <c r="W8" s="25">
        <v>16165.197999999997</v>
      </c>
      <c r="X8" s="25">
        <v>15460.294999999987</v>
      </c>
      <c r="Y8" s="25">
        <v>19922.255000000008</v>
      </c>
      <c r="Z8" s="25">
        <v>9323.6900000000023</v>
      </c>
      <c r="AA8" s="25">
        <v>14436.739999999994</v>
      </c>
      <c r="AB8" s="25">
        <v>12856.774999999994</v>
      </c>
      <c r="AC8" s="25">
        <v>19531.683000000012</v>
      </c>
      <c r="AD8" s="25">
        <v>25234.867999999973</v>
      </c>
      <c r="AE8" s="25">
        <v>25962.790000000015</v>
      </c>
      <c r="AF8" s="25">
        <v>28852.900000000056</v>
      </c>
      <c r="AG8" s="25">
        <v>8236.3949999999877</v>
      </c>
      <c r="AH8" s="25">
        <v>20029.38899999997</v>
      </c>
      <c r="AI8" s="25">
        <v>23157.854999999985</v>
      </c>
      <c r="AJ8" s="25">
        <v>14901.411999999993</v>
      </c>
      <c r="AK8" s="25">
        <v>19863.984999999975</v>
      </c>
      <c r="AL8" s="25">
        <v>17480.162</v>
      </c>
      <c r="AM8" s="25">
        <v>20461.159999999993</v>
      </c>
      <c r="AN8" s="25">
        <v>12478.15</v>
      </c>
      <c r="AO8" s="25">
        <v>9586.8180000000029</v>
      </c>
      <c r="AP8" s="25">
        <v>18899.547999999995</v>
      </c>
      <c r="AQ8" s="25">
        <v>15478.809999999983</v>
      </c>
      <c r="AR8" s="25">
        <v>24734.590000000004</v>
      </c>
      <c r="AS8" s="25">
        <v>24500.742999999959</v>
      </c>
      <c r="AT8" s="25">
        <v>21092.674999999981</v>
      </c>
      <c r="AU8" s="25">
        <v>16977.573999999997</v>
      </c>
      <c r="AV8" s="25">
        <v>13919.836000000005</v>
      </c>
      <c r="AW8" s="25">
        <v>14575.566000000008</v>
      </c>
      <c r="AX8" s="25">
        <v>10191.019999999991</v>
      </c>
      <c r="AY8" s="25">
        <v>15096.750000000002</v>
      </c>
      <c r="AZ8" s="22">
        <v>11842.260000000006</v>
      </c>
      <c r="BA8" s="22">
        <v>13635.289999999995</v>
      </c>
      <c r="BB8" s="22">
        <v>14653.572999999997</v>
      </c>
      <c r="BC8" s="22">
        <v>7160.1649999999927</v>
      </c>
      <c r="BD8" s="22">
        <v>17419.840000000004</v>
      </c>
      <c r="BE8" s="22">
        <v>9711.6750000000084</v>
      </c>
      <c r="BF8" s="22">
        <v>16252.234000000011</v>
      </c>
      <c r="BG8" s="22">
        <v>12654.850000000008</v>
      </c>
      <c r="BH8" s="22">
        <v>12177.954999999984</v>
      </c>
      <c r="BI8" s="22">
        <v>11659.067999999985</v>
      </c>
      <c r="BJ8" s="22">
        <v>13780.326000000003</v>
      </c>
      <c r="BK8" s="22">
        <v>24057.287999999979</v>
      </c>
      <c r="BL8" s="22">
        <v>9819.7669999999998</v>
      </c>
      <c r="BM8" s="22">
        <v>8910.6949999999943</v>
      </c>
      <c r="BN8" s="22">
        <v>21377.365999999984</v>
      </c>
      <c r="BO8" s="22">
        <v>15442.979999999978</v>
      </c>
      <c r="BP8" s="22">
        <v>16601.302999999956</v>
      </c>
      <c r="BQ8" s="22">
        <v>16231.400000000011</v>
      </c>
      <c r="BR8" s="22">
        <v>22656.570999999974</v>
      </c>
      <c r="BS8" s="22">
        <v>7446.4360000000006</v>
      </c>
      <c r="BT8" s="22">
        <v>20986.860999999986</v>
      </c>
      <c r="BU8" s="22">
        <v>19778.950999999994</v>
      </c>
      <c r="BV8" s="22">
        <v>12725.865999999989</v>
      </c>
      <c r="BW8" s="22">
        <v>16993.97900000001</v>
      </c>
      <c r="BX8" s="22">
        <v>14742.700000000004</v>
      </c>
      <c r="BY8" s="22">
        <v>14979.821</v>
      </c>
      <c r="BZ8" s="22">
        <v>13939.328000000001</v>
      </c>
      <c r="CA8" s="22">
        <v>13337.641000000005</v>
      </c>
      <c r="CB8" s="22">
        <v>16435.614000000001</v>
      </c>
      <c r="CC8" s="22">
        <v>13644.300000000003</v>
      </c>
      <c r="CD8" s="22">
        <v>24115.329999999965</v>
      </c>
      <c r="CE8" s="22">
        <v>18962.630000000016</v>
      </c>
      <c r="CF8" s="22">
        <v>34865.266000000054</v>
      </c>
      <c r="CG8" s="22">
        <v>21475.285000000018</v>
      </c>
      <c r="CH8" s="22">
        <v>23451.654000000002</v>
      </c>
      <c r="CI8" s="22">
        <v>16196.671000000009</v>
      </c>
      <c r="CJ8" s="22">
        <v>14994.503999999983</v>
      </c>
      <c r="CK8" s="22">
        <v>14824.554999999988</v>
      </c>
      <c r="CL8" s="22">
        <v>13345.546000000018</v>
      </c>
      <c r="CM8" s="22">
        <v>20998.829999999984</v>
      </c>
      <c r="CN8" s="22">
        <v>17450.503999999979</v>
      </c>
      <c r="CO8" s="22">
        <v>19943.005000000012</v>
      </c>
      <c r="CP8" s="22">
        <v>10454.765000000009</v>
      </c>
      <c r="CQ8" s="22">
        <v>20333.984999999997</v>
      </c>
      <c r="CR8" s="22">
        <v>22116.864000000038</v>
      </c>
      <c r="CS8" s="22">
        <v>16094.320000000003</v>
      </c>
      <c r="CT8" s="22">
        <v>16959.240000000002</v>
      </c>
      <c r="CU8" s="22">
        <v>19105.430999999982</v>
      </c>
      <c r="CV8" s="22">
        <v>14209.171000000018</v>
      </c>
      <c r="CW8" s="22">
        <v>15568.834999999986</v>
      </c>
      <c r="CX8" s="22">
        <v>19810</v>
      </c>
      <c r="CY8" s="22">
        <v>21521.658999999974</v>
      </c>
      <c r="CZ8" s="22">
        <v>24969.224999999977</v>
      </c>
      <c r="DA8" s="22">
        <v>13195.814999999986</v>
      </c>
      <c r="DB8" s="22">
        <v>11676.000999999995</v>
      </c>
      <c r="DC8" s="22">
        <v>20625.550000000017</v>
      </c>
      <c r="DD8" s="22">
        <v>16496.659999999996</v>
      </c>
      <c r="DE8" s="22">
        <v>14173.080000000007</v>
      </c>
      <c r="DF8" s="22">
        <v>21974.975000000009</v>
      </c>
      <c r="DG8" s="22">
        <v>23686.767000000003</v>
      </c>
      <c r="DH8" s="22">
        <v>23911.339500000016</v>
      </c>
      <c r="DI8" s="22">
        <v>13917.119999999995</v>
      </c>
      <c r="DJ8" s="22">
        <v>34714.507999999936</v>
      </c>
      <c r="DK8" s="22">
        <v>26886.760000000049</v>
      </c>
      <c r="DL8" s="22">
        <v>16504.339999999993</v>
      </c>
      <c r="DM8" s="22">
        <v>22819.995000000003</v>
      </c>
      <c r="DN8" s="22">
        <v>24199.233999999993</v>
      </c>
      <c r="DO8" s="22">
        <v>36404.716999999968</v>
      </c>
      <c r="DP8" s="22">
        <v>21695.910999999986</v>
      </c>
      <c r="DQ8" s="22">
        <v>15297.302999999996</v>
      </c>
      <c r="DR8" s="22">
        <v>23755.436999999984</v>
      </c>
      <c r="DS8" s="22">
        <v>22089.072999999989</v>
      </c>
      <c r="DT8" s="22">
        <v>18820.010999999988</v>
      </c>
      <c r="DU8" s="22">
        <v>21579.335000000021</v>
      </c>
      <c r="DV8" s="22">
        <v>21236.828000000038</v>
      </c>
      <c r="DW8" s="22">
        <v>24372.040000000026</v>
      </c>
      <c r="DX8" s="22">
        <v>18013.685000000027</v>
      </c>
      <c r="DY8" s="22">
        <v>26529.277000000013</v>
      </c>
      <c r="DZ8" s="22">
        <v>16557.62000000001</v>
      </c>
      <c r="EA8" s="22">
        <v>18315.836000000007</v>
      </c>
      <c r="EB8" s="22">
        <v>15174.501999999982</v>
      </c>
      <c r="EC8" s="22">
        <v>21885.885000000002</v>
      </c>
      <c r="ED8" s="22">
        <v>19637.970000000005</v>
      </c>
      <c r="EE8" s="22">
        <v>17194.142499999998</v>
      </c>
      <c r="EF8" s="22">
        <v>22870.640000000036</v>
      </c>
      <c r="EG8" s="22">
        <v>15921.229999999994</v>
      </c>
      <c r="EH8" s="22">
        <v>17931.904999999988</v>
      </c>
      <c r="EI8" s="22">
        <v>16296.937000000022</v>
      </c>
      <c r="EJ8" s="22">
        <v>11541.485230000013</v>
      </c>
      <c r="EK8" s="22">
        <v>13961.651</v>
      </c>
      <c r="EL8" s="22">
        <v>9241.3310000000038</v>
      </c>
      <c r="EM8" s="22">
        <v>9375.1950000000015</v>
      </c>
      <c r="EN8" s="22">
        <v>17941.83000000002</v>
      </c>
      <c r="EO8" s="22">
        <v>13294.164999999986</v>
      </c>
      <c r="EP8" s="22">
        <v>18194.37</v>
      </c>
      <c r="EQ8" s="22">
        <v>22292.354540000022</v>
      </c>
      <c r="ER8" s="22">
        <v>20602.816999999992</v>
      </c>
      <c r="ES8" s="22">
        <v>12288.083000000002</v>
      </c>
      <c r="ET8" s="22">
        <v>11528.10500000001</v>
      </c>
      <c r="EU8" s="22">
        <v>9827.4799999999977</v>
      </c>
      <c r="EV8" s="22">
        <v>7193</v>
      </c>
      <c r="EW8" s="22">
        <v>11654.4</v>
      </c>
      <c r="EX8" s="22">
        <v>2390.9300000000003</v>
      </c>
      <c r="EY8" s="22">
        <v>13486.220000000014</v>
      </c>
      <c r="EZ8" s="22">
        <v>8447.7600000000093</v>
      </c>
      <c r="FA8" s="22">
        <v>6460.8499999999976</v>
      </c>
      <c r="FB8" s="22">
        <v>366.36100000000005</v>
      </c>
      <c r="FC8" s="22">
        <v>9340.0200000000059</v>
      </c>
      <c r="FD8" s="22">
        <v>5252.5350000000035</v>
      </c>
      <c r="FE8" s="22">
        <v>2573.6299999999992</v>
      </c>
      <c r="FF8" s="22">
        <v>5656.5050000000037</v>
      </c>
      <c r="FG8" s="22">
        <v>11728.410000000009</v>
      </c>
      <c r="FH8" s="22">
        <v>3671.4200000000005</v>
      </c>
      <c r="FI8" s="22">
        <v>7750.0650000000005</v>
      </c>
      <c r="FJ8" s="22">
        <v>5942.625</v>
      </c>
      <c r="FK8" s="22">
        <v>2933.204999999999</v>
      </c>
      <c r="FL8" s="22">
        <v>6009.5050000000019</v>
      </c>
      <c r="FM8" s="22">
        <v>3942.7100000000019</v>
      </c>
      <c r="FN8" s="22">
        <v>4514.5300000000007</v>
      </c>
      <c r="FO8" s="22">
        <v>6002.8550000000023</v>
      </c>
      <c r="FP8" s="22">
        <v>6076.4000000000033</v>
      </c>
      <c r="FQ8" s="22">
        <v>7852.22</v>
      </c>
      <c r="FR8" s="22">
        <v>7445.7250000000004</v>
      </c>
      <c r="FS8" s="22">
        <v>5674.3850000000011</v>
      </c>
      <c r="FT8" s="22">
        <v>9695.5700000000015</v>
      </c>
      <c r="FU8" s="22">
        <v>5160.869999999999</v>
      </c>
      <c r="FV8" s="22">
        <v>14161.017999999993</v>
      </c>
      <c r="FW8" s="22">
        <v>7921.3750000000018</v>
      </c>
      <c r="FX8" s="22">
        <v>4036.9899999999989</v>
      </c>
      <c r="FY8" s="22"/>
      <c r="FZ8" s="22"/>
      <c r="GA8" s="22"/>
    </row>
    <row r="9" spans="1:183">
      <c r="A9" s="49" t="s">
        <v>5</v>
      </c>
      <c r="B9" s="20" t="s">
        <v>44</v>
      </c>
      <c r="C9" s="19" t="s">
        <v>43</v>
      </c>
      <c r="D9" s="25">
        <v>17755.046000000002</v>
      </c>
      <c r="E9" s="25">
        <v>26523.4</v>
      </c>
      <c r="F9" s="25">
        <v>34986.288</v>
      </c>
      <c r="G9" s="25">
        <v>34343.627999999997</v>
      </c>
      <c r="H9" s="25">
        <v>27634.04</v>
      </c>
      <c r="I9" s="25">
        <v>54107.351999999999</v>
      </c>
      <c r="J9" s="25">
        <v>21510.105</v>
      </c>
      <c r="K9" s="25">
        <v>40067.148000000001</v>
      </c>
      <c r="L9" s="25">
        <v>21981.396999999997</v>
      </c>
      <c r="M9" s="25">
        <v>39201.939000000006</v>
      </c>
      <c r="N9" s="25">
        <v>55595.085999999996</v>
      </c>
      <c r="O9" s="25">
        <v>41520.002999999997</v>
      </c>
      <c r="P9" s="25">
        <v>26228.13</v>
      </c>
      <c r="Q9" s="25">
        <v>42991.827000000005</v>
      </c>
      <c r="R9" s="25">
        <v>23467.863000000001</v>
      </c>
      <c r="S9" s="25">
        <v>48257.862999999998</v>
      </c>
      <c r="T9" s="25">
        <v>29728.597000000002</v>
      </c>
      <c r="U9" s="25">
        <v>48676.420000000006</v>
      </c>
      <c r="V9" s="25">
        <v>53464.329999999994</v>
      </c>
      <c r="W9" s="25">
        <v>23326.794000000002</v>
      </c>
      <c r="X9" s="25">
        <v>46081.674999999996</v>
      </c>
      <c r="Y9" s="25">
        <v>13471.703</v>
      </c>
      <c r="Z9" s="25">
        <v>56174.443999999996</v>
      </c>
      <c r="AA9" s="25">
        <v>28058.775999999998</v>
      </c>
      <c r="AB9" s="25">
        <v>42695.521000000001</v>
      </c>
      <c r="AC9" s="25">
        <v>45098.826000000001</v>
      </c>
      <c r="AD9" s="25">
        <v>28620.723000000002</v>
      </c>
      <c r="AE9" s="25">
        <v>28012.116999999998</v>
      </c>
      <c r="AF9" s="25">
        <v>27004.829999999998</v>
      </c>
      <c r="AG9" s="25">
        <v>14083.751000000002</v>
      </c>
      <c r="AH9" s="25">
        <v>37511.293999999994</v>
      </c>
      <c r="AI9" s="25">
        <v>13512.186</v>
      </c>
      <c r="AJ9" s="25">
        <v>30196.087</v>
      </c>
      <c r="AK9" s="25">
        <v>37101.460000000006</v>
      </c>
      <c r="AL9" s="25">
        <v>49958.324000000001</v>
      </c>
      <c r="AM9" s="25">
        <v>40780.6</v>
      </c>
      <c r="AN9" s="25">
        <v>32624.756999999994</v>
      </c>
      <c r="AO9" s="25">
        <v>15818.591</v>
      </c>
      <c r="AP9" s="25">
        <v>3403.1770000000001</v>
      </c>
      <c r="AQ9" s="25">
        <v>29024.757999999998</v>
      </c>
      <c r="AR9" s="25">
        <v>14388.67</v>
      </c>
      <c r="AS9" s="25">
        <v>4677.5749999999998</v>
      </c>
      <c r="AT9" s="25">
        <v>47503.520000000004</v>
      </c>
      <c r="AU9" s="25">
        <v>21233.437999999998</v>
      </c>
      <c r="AV9" s="25">
        <v>10014.503000000001</v>
      </c>
      <c r="AW9" s="25">
        <v>42032.659</v>
      </c>
      <c r="AX9" s="25">
        <v>27438.494999999999</v>
      </c>
      <c r="AY9" s="25">
        <v>11985.826000000001</v>
      </c>
      <c r="AZ9" s="22">
        <v>23543.379999999997</v>
      </c>
      <c r="BA9" s="22">
        <v>18021.924999999996</v>
      </c>
      <c r="BB9" s="22">
        <v>31350.638999999999</v>
      </c>
      <c r="BC9" s="22">
        <v>28028.686000000002</v>
      </c>
      <c r="BD9" s="22">
        <v>2069.0830000000001</v>
      </c>
      <c r="BE9" s="22">
        <v>5932.46</v>
      </c>
      <c r="BF9" s="22">
        <v>34001.934999999998</v>
      </c>
      <c r="BG9" s="22">
        <v>5169.0999999999995</v>
      </c>
      <c r="BH9" s="22">
        <v>15637.352000000001</v>
      </c>
      <c r="BI9" s="22">
        <v>27580.474000000002</v>
      </c>
      <c r="BJ9" s="22">
        <v>6798.2370000000001</v>
      </c>
      <c r="BK9" s="22">
        <v>15277.405000000001</v>
      </c>
      <c r="BL9" s="22">
        <v>20532.175000000003</v>
      </c>
      <c r="BM9" s="22">
        <v>3049.7290000000003</v>
      </c>
      <c r="BN9" s="22">
        <v>2266.7860000000001</v>
      </c>
      <c r="BO9" s="22">
        <v>18552.182000000001</v>
      </c>
      <c r="BP9" s="22">
        <v>17631.541000000001</v>
      </c>
      <c r="BQ9" s="22">
        <v>16668.775999999998</v>
      </c>
      <c r="BR9" s="22">
        <v>15913.659</v>
      </c>
      <c r="BS9" s="22">
        <v>17593.424000000003</v>
      </c>
      <c r="BT9" s="22">
        <v>0</v>
      </c>
      <c r="BU9" s="22">
        <v>13788.633</v>
      </c>
      <c r="BV9" s="22">
        <v>26883.48</v>
      </c>
      <c r="BW9" s="22">
        <v>2741.8530000000001</v>
      </c>
      <c r="BX9" s="22">
        <v>20859.526999999998</v>
      </c>
      <c r="BY9" s="22">
        <v>14878.373</v>
      </c>
      <c r="BZ9" s="22">
        <v>6786.5249999999996</v>
      </c>
      <c r="CA9" s="22">
        <v>18594.023000000001</v>
      </c>
      <c r="CB9" s="22">
        <v>3159.1909999999998</v>
      </c>
      <c r="CC9" s="22">
        <v>19698.866000000002</v>
      </c>
      <c r="CD9" s="22">
        <v>29052.173000000003</v>
      </c>
      <c r="CE9" s="22">
        <v>6437.9619999999995</v>
      </c>
      <c r="CF9" s="22">
        <v>4857.232</v>
      </c>
      <c r="CG9" s="22">
        <v>22461.357</v>
      </c>
      <c r="CH9" s="22">
        <v>26752.552</v>
      </c>
      <c r="CI9" s="22">
        <v>5075.2299999999996</v>
      </c>
      <c r="CJ9" s="22">
        <v>7100.3850000000002</v>
      </c>
      <c r="CK9" s="22">
        <v>10875.982</v>
      </c>
      <c r="CL9" s="22">
        <v>6771.49</v>
      </c>
      <c r="CM9" s="22">
        <v>6590.18</v>
      </c>
      <c r="CN9" s="22">
        <v>5544.8899999999994</v>
      </c>
      <c r="CO9" s="22">
        <v>19414.965</v>
      </c>
      <c r="CP9" s="22">
        <v>20276.873</v>
      </c>
      <c r="CQ9" s="22">
        <v>19638.819000000003</v>
      </c>
      <c r="CR9" s="22">
        <v>17879.03</v>
      </c>
      <c r="CS9" s="22">
        <v>11225.074000000001</v>
      </c>
      <c r="CT9" s="22">
        <v>15382.592000000001</v>
      </c>
      <c r="CU9" s="22">
        <v>18045.645</v>
      </c>
      <c r="CV9" s="22">
        <v>19351.800000000003</v>
      </c>
      <c r="CW9" s="22">
        <v>22968.242999999999</v>
      </c>
      <c r="CX9" s="22">
        <v>18962.319</v>
      </c>
      <c r="CY9" s="22">
        <v>5384.8180000000002</v>
      </c>
      <c r="CZ9" s="22">
        <v>19935.338</v>
      </c>
      <c r="DA9" s="22">
        <v>4047.5860000000002</v>
      </c>
      <c r="DB9" s="22">
        <v>24160.011000000002</v>
      </c>
      <c r="DC9" s="22">
        <v>13097</v>
      </c>
      <c r="DD9" s="22">
        <v>7934.73</v>
      </c>
      <c r="DE9" s="22">
        <v>14478.854000000001</v>
      </c>
      <c r="DF9" s="22">
        <v>9584.9049999999988</v>
      </c>
      <c r="DG9" s="22">
        <v>16424.991999999998</v>
      </c>
      <c r="DH9" s="22">
        <v>6351.2849999999999</v>
      </c>
      <c r="DI9" s="22">
        <v>13682.01</v>
      </c>
      <c r="DJ9" s="22">
        <v>13895.418</v>
      </c>
      <c r="DK9" s="22">
        <v>19724.739000000001</v>
      </c>
      <c r="DL9" s="22">
        <v>29094.593000000001</v>
      </c>
      <c r="DM9" s="22">
        <v>30797.493000000002</v>
      </c>
      <c r="DN9" s="22">
        <v>7186.8190000000004</v>
      </c>
      <c r="DO9" s="22">
        <v>4307.1489999999994</v>
      </c>
      <c r="DP9" s="22">
        <v>14462.467000000001</v>
      </c>
      <c r="DQ9" s="22">
        <v>22448.62</v>
      </c>
      <c r="DR9" s="22">
        <v>18506.537</v>
      </c>
      <c r="DS9" s="22">
        <v>5574.5019999999995</v>
      </c>
      <c r="DT9" s="22">
        <v>17974.185999999998</v>
      </c>
      <c r="DU9" s="22">
        <v>17301.940999999999</v>
      </c>
      <c r="DV9" s="22">
        <v>18978.108</v>
      </c>
      <c r="DW9" s="22">
        <v>22989.455999999998</v>
      </c>
      <c r="DX9" s="22">
        <v>9157.7980000000007</v>
      </c>
      <c r="DY9" s="22">
        <v>12757.648999999999</v>
      </c>
      <c r="DZ9" s="22">
        <v>23772.879999999997</v>
      </c>
      <c r="EA9" s="22">
        <v>13000.437000000002</v>
      </c>
      <c r="EB9" s="22">
        <v>29345.053</v>
      </c>
      <c r="EC9" s="22">
        <v>18932.481000000003</v>
      </c>
      <c r="ED9" s="22">
        <v>19771.218999999997</v>
      </c>
      <c r="EE9" s="22">
        <v>16123.173000000001</v>
      </c>
      <c r="EF9" s="22">
        <v>31154.689000000002</v>
      </c>
      <c r="EG9" s="22">
        <v>14990.3</v>
      </c>
      <c r="EH9" s="22">
        <v>11130.875999999998</v>
      </c>
      <c r="EI9" s="22">
        <v>12506.887000000001</v>
      </c>
      <c r="EJ9" s="22">
        <v>13332.208000000001</v>
      </c>
      <c r="EK9" s="22">
        <v>17825.763999999999</v>
      </c>
      <c r="EL9" s="22">
        <v>15450.606</v>
      </c>
      <c r="EM9" s="22">
        <v>20565.705999999998</v>
      </c>
      <c r="EN9" s="22">
        <v>6801.4750000000004</v>
      </c>
      <c r="EO9" s="22">
        <v>36947.764000000003</v>
      </c>
      <c r="EP9" s="22">
        <v>12020.522999999999</v>
      </c>
      <c r="EQ9" s="22">
        <v>18741.954999999998</v>
      </c>
      <c r="ER9" s="22">
        <v>4248.9880000000003</v>
      </c>
      <c r="ES9" s="22">
        <v>24039.308000000001</v>
      </c>
      <c r="ET9" s="22">
        <v>17435.112000000001</v>
      </c>
      <c r="EU9" s="22">
        <v>18639.339</v>
      </c>
      <c r="EV9" s="22">
        <v>13180</v>
      </c>
      <c r="EW9" s="22">
        <v>26049.8</v>
      </c>
      <c r="EX9" s="22">
        <v>30997.993000000002</v>
      </c>
      <c r="EY9" s="22">
        <v>20170.427</v>
      </c>
      <c r="EZ9" s="22">
        <v>6406.2910000000002</v>
      </c>
      <c r="FA9" s="22">
        <v>24711.158000000003</v>
      </c>
      <c r="FB9" s="22">
        <v>18386.866999999998</v>
      </c>
      <c r="FC9" s="22">
        <v>69129.08600000001</v>
      </c>
      <c r="FD9" s="22">
        <v>14202.808999999999</v>
      </c>
      <c r="FE9" s="22">
        <v>23597.960999999999</v>
      </c>
      <c r="FF9" s="22">
        <v>27123.773000000001</v>
      </c>
      <c r="FG9" s="22">
        <v>19134.510000000002</v>
      </c>
      <c r="FH9" s="22">
        <v>16563.147000000001</v>
      </c>
      <c r="FI9" s="22">
        <v>13403.486999999999</v>
      </c>
      <c r="FJ9" s="22">
        <v>34865.487000000001</v>
      </c>
      <c r="FK9" s="22">
        <v>30780.387000000002</v>
      </c>
      <c r="FL9" s="22">
        <v>19150.021999999997</v>
      </c>
      <c r="FM9" s="22">
        <v>29310.358999999997</v>
      </c>
      <c r="FN9" s="22">
        <v>4700.6719999999996</v>
      </c>
      <c r="FO9" s="22">
        <v>31812.053999999996</v>
      </c>
      <c r="FP9" s="22">
        <v>17351.868999999999</v>
      </c>
      <c r="FQ9" s="22">
        <v>19787.224999999999</v>
      </c>
      <c r="FR9" s="22">
        <v>16202.155999999999</v>
      </c>
      <c r="FS9" s="22">
        <v>22690.544000000002</v>
      </c>
      <c r="FT9" s="22">
        <v>11760.156000000001</v>
      </c>
      <c r="FU9" s="22">
        <v>29513.146000000001</v>
      </c>
      <c r="FV9" s="22">
        <v>23068.237000000001</v>
      </c>
      <c r="FW9" s="22">
        <v>2409.085</v>
      </c>
      <c r="FX9" s="22">
        <v>29945.802</v>
      </c>
      <c r="FY9" s="22"/>
      <c r="FZ9" s="22"/>
      <c r="GA9" s="22"/>
    </row>
    <row r="10" spans="1:183">
      <c r="A10" s="49" t="s">
        <v>7</v>
      </c>
      <c r="B10" s="20" t="s">
        <v>45</v>
      </c>
      <c r="C10" s="19" t="s">
        <v>43</v>
      </c>
      <c r="D10" s="25">
        <v>89445.16</v>
      </c>
      <c r="E10" s="25">
        <v>185000.08</v>
      </c>
      <c r="F10" s="25">
        <v>172567.81999999998</v>
      </c>
      <c r="G10" s="25">
        <v>171195.41999999998</v>
      </c>
      <c r="H10" s="25">
        <v>170931.9</v>
      </c>
      <c r="I10" s="25">
        <v>162239.01</v>
      </c>
      <c r="J10" s="25">
        <v>106425.4</v>
      </c>
      <c r="K10" s="25">
        <v>198065.7</v>
      </c>
      <c r="L10" s="25">
        <v>178750.07999999999</v>
      </c>
      <c r="M10" s="25">
        <v>197945.96000000005</v>
      </c>
      <c r="N10" s="25">
        <v>160470.97000000003</v>
      </c>
      <c r="O10" s="25">
        <v>150079.69</v>
      </c>
      <c r="P10" s="25">
        <v>134137.58000000002</v>
      </c>
      <c r="Q10" s="25">
        <v>212129.39</v>
      </c>
      <c r="R10" s="25">
        <v>215122.02</v>
      </c>
      <c r="S10" s="25">
        <v>125470.64000000001</v>
      </c>
      <c r="T10" s="25">
        <v>149147.29</v>
      </c>
      <c r="U10" s="25">
        <v>214541.19</v>
      </c>
      <c r="V10" s="25">
        <v>264384.41000000003</v>
      </c>
      <c r="W10" s="25">
        <v>217416.636</v>
      </c>
      <c r="X10" s="25">
        <v>198659.08000000002</v>
      </c>
      <c r="Y10" s="25">
        <v>247776.53700000001</v>
      </c>
      <c r="Z10" s="25">
        <v>226060.18000000005</v>
      </c>
      <c r="AA10" s="25">
        <v>290566.83</v>
      </c>
      <c r="AB10" s="25">
        <v>128987.04000000001</v>
      </c>
      <c r="AC10" s="25">
        <v>385907.20000000001</v>
      </c>
      <c r="AD10" s="25">
        <v>200540.83</v>
      </c>
      <c r="AE10" s="25">
        <v>188338.65000000002</v>
      </c>
      <c r="AF10" s="25">
        <v>210438.739</v>
      </c>
      <c r="AG10" s="25">
        <v>217682.17</v>
      </c>
      <c r="AH10" s="25">
        <v>213373.18000000002</v>
      </c>
      <c r="AI10" s="25">
        <v>136941.5</v>
      </c>
      <c r="AJ10" s="25">
        <v>272798.40000000002</v>
      </c>
      <c r="AK10" s="25">
        <v>173134.74</v>
      </c>
      <c r="AL10" s="25">
        <v>156384.06</v>
      </c>
      <c r="AM10" s="25">
        <v>169088.99900000001</v>
      </c>
      <c r="AN10" s="25">
        <v>186301.63</v>
      </c>
      <c r="AO10" s="25">
        <v>176149.31999999998</v>
      </c>
      <c r="AP10" s="25">
        <v>245005.29399999997</v>
      </c>
      <c r="AQ10" s="25">
        <v>145963.07999999999</v>
      </c>
      <c r="AR10" s="25">
        <v>210541.56999999992</v>
      </c>
      <c r="AS10" s="25">
        <v>176218.11</v>
      </c>
      <c r="AT10" s="25">
        <v>121709.04999999999</v>
      </c>
      <c r="AU10" s="25">
        <v>116033.94000000002</v>
      </c>
      <c r="AV10" s="25">
        <v>247033.99</v>
      </c>
      <c r="AW10" s="25">
        <v>172187.09999999998</v>
      </c>
      <c r="AX10" s="25">
        <v>208762.81</v>
      </c>
      <c r="AY10" s="25">
        <v>282859.33999999991</v>
      </c>
      <c r="AZ10" s="22">
        <v>177509.04</v>
      </c>
      <c r="BA10" s="22">
        <v>179328.58</v>
      </c>
      <c r="BB10" s="22">
        <v>233136.44943999994</v>
      </c>
      <c r="BC10" s="22">
        <v>158925.93999999997</v>
      </c>
      <c r="BD10" s="22">
        <v>214318.21000000002</v>
      </c>
      <c r="BE10" s="22">
        <v>241589.46999999997</v>
      </c>
      <c r="BF10" s="22">
        <v>279913.40000000008</v>
      </c>
      <c r="BG10" s="22">
        <v>167025.20000000001</v>
      </c>
      <c r="BH10" s="22">
        <v>269654.10300000006</v>
      </c>
      <c r="BI10" s="22">
        <v>277580.80000000005</v>
      </c>
      <c r="BJ10" s="22">
        <v>173702.06999999998</v>
      </c>
      <c r="BK10" s="22">
        <v>238528.67</v>
      </c>
      <c r="BL10" s="22">
        <v>235499.24999999997</v>
      </c>
      <c r="BM10" s="22">
        <v>171952.68</v>
      </c>
      <c r="BN10" s="22">
        <v>227725.8</v>
      </c>
      <c r="BO10" s="22">
        <v>226099.255</v>
      </c>
      <c r="BP10" s="22">
        <v>231328.74</v>
      </c>
      <c r="BQ10" s="22">
        <v>237551.32999999993</v>
      </c>
      <c r="BR10" s="22">
        <v>194865.88000000003</v>
      </c>
      <c r="BS10" s="22">
        <v>244383.05000000008</v>
      </c>
      <c r="BT10" s="22">
        <v>278754.02999999997</v>
      </c>
      <c r="BU10" s="22">
        <v>234496.13999999998</v>
      </c>
      <c r="BV10" s="22">
        <v>211061.13999999998</v>
      </c>
      <c r="BW10" s="22">
        <v>153718.69</v>
      </c>
      <c r="BX10" s="22">
        <v>245807.33999999994</v>
      </c>
      <c r="BY10" s="22">
        <v>146089.53</v>
      </c>
      <c r="BZ10" s="22">
        <v>182631.79700000005</v>
      </c>
      <c r="CA10" s="22">
        <v>186054.20200000002</v>
      </c>
      <c r="CB10" s="22">
        <v>163488.07</v>
      </c>
      <c r="CC10" s="22">
        <v>294549.83</v>
      </c>
      <c r="CD10" s="22">
        <v>278715.48000000004</v>
      </c>
      <c r="CE10" s="22">
        <v>217743.96999999997</v>
      </c>
      <c r="CF10" s="22">
        <v>237498.73</v>
      </c>
      <c r="CG10" s="22">
        <v>254711.96999999994</v>
      </c>
      <c r="CH10" s="22">
        <v>350842.87</v>
      </c>
      <c r="CI10" s="22">
        <v>411304.91000000003</v>
      </c>
      <c r="CJ10" s="22">
        <v>389274.85</v>
      </c>
      <c r="CK10" s="22">
        <v>382682.84</v>
      </c>
      <c r="CL10" s="22">
        <v>387873.87000000005</v>
      </c>
      <c r="CM10" s="22">
        <v>390512.57</v>
      </c>
      <c r="CN10" s="22">
        <v>466709.25999999983</v>
      </c>
      <c r="CO10" s="22">
        <v>292617.58</v>
      </c>
      <c r="CP10" s="22">
        <v>653367</v>
      </c>
      <c r="CQ10" s="22">
        <v>510771.58</v>
      </c>
      <c r="CR10" s="22">
        <v>467421.53999999992</v>
      </c>
      <c r="CS10" s="22">
        <v>722481.06000000017</v>
      </c>
      <c r="CT10" s="22">
        <v>514340.47</v>
      </c>
      <c r="CU10" s="22">
        <v>502802.37999999995</v>
      </c>
      <c r="CV10" s="22">
        <v>441515.85</v>
      </c>
      <c r="CW10" s="22">
        <v>543181.49</v>
      </c>
      <c r="CX10" s="22">
        <v>464108.88000000006</v>
      </c>
      <c r="CY10" s="22">
        <v>486414.85</v>
      </c>
      <c r="CZ10" s="22">
        <v>497381.62999999995</v>
      </c>
      <c r="DA10" s="22">
        <v>537238.87</v>
      </c>
      <c r="DB10" s="22">
        <v>390854.55</v>
      </c>
      <c r="DC10" s="22">
        <v>609422.19999999995</v>
      </c>
      <c r="DD10" s="22">
        <v>549091.81000000006</v>
      </c>
      <c r="DE10" s="22">
        <v>500806.85999999987</v>
      </c>
      <c r="DF10" s="22">
        <v>649078.02999999991</v>
      </c>
      <c r="DG10" s="22">
        <v>519793.54</v>
      </c>
      <c r="DH10" s="22">
        <v>549824.03000000014</v>
      </c>
      <c r="DI10" s="22">
        <v>393819.44</v>
      </c>
      <c r="DJ10" s="22">
        <v>617324.11999999976</v>
      </c>
      <c r="DK10" s="22">
        <v>419357.43999999994</v>
      </c>
      <c r="DL10" s="22">
        <v>523725.3499999998</v>
      </c>
      <c r="DM10" s="22">
        <v>490013.36000000004</v>
      </c>
      <c r="DN10" s="22">
        <v>531669.21</v>
      </c>
      <c r="DO10" s="22">
        <v>591572.7899999998</v>
      </c>
      <c r="DP10" s="22">
        <v>471630.48000000004</v>
      </c>
      <c r="DQ10" s="22">
        <v>517396.8299999999</v>
      </c>
      <c r="DR10" s="22">
        <v>697809.6599999998</v>
      </c>
      <c r="DS10" s="22">
        <v>470991.84999999992</v>
      </c>
      <c r="DT10" s="22">
        <v>507171.59000000008</v>
      </c>
      <c r="DU10" s="22">
        <v>435754.82</v>
      </c>
      <c r="DV10" s="22">
        <v>378832.23</v>
      </c>
      <c r="DW10" s="22">
        <v>465194.76000000013</v>
      </c>
      <c r="DX10" s="22">
        <v>473933.23999999993</v>
      </c>
      <c r="DY10" s="22">
        <v>497200.59</v>
      </c>
      <c r="DZ10" s="22">
        <v>367741.13000000006</v>
      </c>
      <c r="EA10" s="22">
        <v>484618.01</v>
      </c>
      <c r="EB10" s="22">
        <v>508760.56</v>
      </c>
      <c r="EC10" s="22">
        <v>502682.4</v>
      </c>
      <c r="ED10" s="22">
        <v>538695.09</v>
      </c>
      <c r="EE10" s="22">
        <v>642488.85</v>
      </c>
      <c r="EF10" s="22">
        <v>391725.03000000014</v>
      </c>
      <c r="EG10" s="22">
        <v>477821.18999999971</v>
      </c>
      <c r="EH10" s="22">
        <v>349532.99</v>
      </c>
      <c r="EI10" s="22">
        <v>198514.71</v>
      </c>
      <c r="EJ10" s="22">
        <v>356209.6</v>
      </c>
      <c r="EK10" s="22">
        <v>472759.63000000006</v>
      </c>
      <c r="EL10" s="22">
        <v>422753.08</v>
      </c>
      <c r="EM10" s="22">
        <v>360299.33000000007</v>
      </c>
      <c r="EN10" s="22">
        <v>544542.41000000015</v>
      </c>
      <c r="EO10" s="22">
        <v>548477.63</v>
      </c>
      <c r="EP10" s="22">
        <v>436047.64000000007</v>
      </c>
      <c r="EQ10" s="22">
        <v>519015.33000000019</v>
      </c>
      <c r="ER10" s="22">
        <v>370945.87999999995</v>
      </c>
      <c r="ES10" s="22">
        <v>487279.32</v>
      </c>
      <c r="ET10" s="22">
        <v>546056.37299999991</v>
      </c>
      <c r="EU10" s="22">
        <v>339156.32100000005</v>
      </c>
      <c r="EV10" s="22">
        <v>544654</v>
      </c>
      <c r="EW10" s="22">
        <v>407027.20000000001</v>
      </c>
      <c r="EX10" s="22">
        <v>396830.27999999991</v>
      </c>
      <c r="EY10" s="22">
        <v>507423.26399999997</v>
      </c>
      <c r="EZ10" s="22">
        <v>546708.02800000005</v>
      </c>
      <c r="FA10" s="22">
        <v>464071.79499999993</v>
      </c>
      <c r="FB10" s="22">
        <v>479389.10800000001</v>
      </c>
      <c r="FC10" s="22">
        <v>20374.825000000001</v>
      </c>
      <c r="FD10" s="22">
        <v>388191.30699999986</v>
      </c>
      <c r="FE10" s="22">
        <v>421947.11600000004</v>
      </c>
      <c r="FF10" s="22">
        <v>375787.61299999995</v>
      </c>
      <c r="FG10" s="22">
        <v>418455.51500000001</v>
      </c>
      <c r="FH10" s="22">
        <v>395388.88100000005</v>
      </c>
      <c r="FI10" s="22">
        <v>539481.62799999991</v>
      </c>
      <c r="FJ10" s="22">
        <v>475071.86100000009</v>
      </c>
      <c r="FK10" s="22">
        <v>518816.91100000002</v>
      </c>
      <c r="FL10" s="22">
        <v>572754.68599999987</v>
      </c>
      <c r="FM10" s="22">
        <v>492027.799</v>
      </c>
      <c r="FN10" s="22">
        <v>345048.27100000001</v>
      </c>
      <c r="FO10" s="22">
        <v>565483.53299999994</v>
      </c>
      <c r="FP10" s="22">
        <v>301751.103</v>
      </c>
      <c r="FQ10" s="22">
        <v>429954.68999999994</v>
      </c>
      <c r="FR10" s="22">
        <v>499282.83899999992</v>
      </c>
      <c r="FS10" s="22">
        <v>532445.17800000007</v>
      </c>
      <c r="FT10" s="22">
        <v>550458.02699999989</v>
      </c>
      <c r="FU10" s="22">
        <v>643008.02299999993</v>
      </c>
      <c r="FV10" s="22">
        <v>502224.81299999991</v>
      </c>
      <c r="FW10" s="22">
        <v>713515.83799999999</v>
      </c>
      <c r="FX10" s="22">
        <v>633223.75899999985</v>
      </c>
      <c r="FY10" s="22"/>
      <c r="FZ10" s="22"/>
      <c r="GA10" s="22"/>
    </row>
    <row r="11" spans="1:183">
      <c r="A11" s="49" t="s">
        <v>9</v>
      </c>
      <c r="B11" s="20" t="s">
        <v>46</v>
      </c>
      <c r="C11" s="19" t="s">
        <v>43</v>
      </c>
      <c r="D11" s="25">
        <v>7105.5620000000008</v>
      </c>
      <c r="E11" s="25">
        <v>19160.414999999997</v>
      </c>
      <c r="F11" s="25">
        <v>22127.068999999996</v>
      </c>
      <c r="G11" s="25">
        <v>22846.217999999997</v>
      </c>
      <c r="H11" s="25">
        <v>15520.537</v>
      </c>
      <c r="I11" s="25">
        <v>18212.508999999998</v>
      </c>
      <c r="J11" s="25">
        <v>14687.064999999999</v>
      </c>
      <c r="K11" s="25">
        <v>11353.292000000001</v>
      </c>
      <c r="L11" s="25">
        <v>13157.360999999999</v>
      </c>
      <c r="M11" s="25">
        <v>22243.813000000002</v>
      </c>
      <c r="N11" s="25">
        <v>19511.131999999998</v>
      </c>
      <c r="O11" s="25">
        <v>20986.256000000001</v>
      </c>
      <c r="P11" s="25">
        <v>18958.973000000002</v>
      </c>
      <c r="Q11" s="25">
        <v>6164.152</v>
      </c>
      <c r="R11" s="25">
        <v>11388.239999999998</v>
      </c>
      <c r="S11" s="25">
        <v>8997.7300000000014</v>
      </c>
      <c r="T11" s="25">
        <v>9639.5489999999991</v>
      </c>
      <c r="U11" s="25">
        <v>13914.613000000001</v>
      </c>
      <c r="V11" s="25">
        <v>20146.98</v>
      </c>
      <c r="W11" s="25">
        <v>39363.613999999994</v>
      </c>
      <c r="X11" s="25">
        <v>17363.449999999997</v>
      </c>
      <c r="Y11" s="25">
        <v>19972.574000000001</v>
      </c>
      <c r="Z11" s="25">
        <v>18301.392999999996</v>
      </c>
      <c r="AA11" s="25">
        <v>27589.740000000009</v>
      </c>
      <c r="AB11" s="25">
        <v>20918.940000000002</v>
      </c>
      <c r="AC11" s="25">
        <v>13194.89</v>
      </c>
      <c r="AD11" s="25">
        <v>28568.799999999999</v>
      </c>
      <c r="AE11" s="25">
        <v>17568.95</v>
      </c>
      <c r="AF11" s="25">
        <v>13237.67</v>
      </c>
      <c r="AG11" s="25">
        <v>21006.666000000001</v>
      </c>
      <c r="AH11" s="25">
        <v>14995.210000000003</v>
      </c>
      <c r="AI11" s="25">
        <v>11970.779999999999</v>
      </c>
      <c r="AJ11" s="25">
        <v>19583.606000000003</v>
      </c>
      <c r="AK11" s="25">
        <v>21805.579999999998</v>
      </c>
      <c r="AL11" s="25">
        <v>17184.899999999998</v>
      </c>
      <c r="AM11" s="25">
        <v>25124.93</v>
      </c>
      <c r="AN11" s="25">
        <v>19073.420000000002</v>
      </c>
      <c r="AO11" s="25">
        <v>35434.556999999986</v>
      </c>
      <c r="AP11" s="25">
        <v>28866.809999999998</v>
      </c>
      <c r="AQ11" s="25">
        <v>14374.135</v>
      </c>
      <c r="AR11" s="25">
        <v>15235.76</v>
      </c>
      <c r="AS11" s="25">
        <v>24659.379999999997</v>
      </c>
      <c r="AT11" s="25">
        <v>5582.5300000000007</v>
      </c>
      <c r="AU11" s="25">
        <v>21111.889000000003</v>
      </c>
      <c r="AV11" s="25">
        <v>13749.468000000001</v>
      </c>
      <c r="AW11" s="25">
        <v>17138.269999999997</v>
      </c>
      <c r="AX11" s="25">
        <v>15823.54</v>
      </c>
      <c r="AY11" s="25">
        <v>23401.78</v>
      </c>
      <c r="AZ11" s="22">
        <v>25701.930000000008</v>
      </c>
      <c r="BA11" s="22">
        <v>24090.619999999992</v>
      </c>
      <c r="BB11" s="22">
        <v>29068.879999999997</v>
      </c>
      <c r="BC11" s="22">
        <v>38643.06</v>
      </c>
      <c r="BD11" s="22">
        <v>35441.410000000011</v>
      </c>
      <c r="BE11" s="22">
        <v>27182.089999999997</v>
      </c>
      <c r="BF11" s="22">
        <v>37229.089999999982</v>
      </c>
      <c r="BG11" s="22">
        <v>49093.310000000005</v>
      </c>
      <c r="BH11" s="22">
        <v>54733.040000000008</v>
      </c>
      <c r="BI11" s="22">
        <v>37650.400000000001</v>
      </c>
      <c r="BJ11" s="22">
        <v>24580.509999999995</v>
      </c>
      <c r="BK11" s="22">
        <v>35924.85</v>
      </c>
      <c r="BL11" s="22">
        <v>33074.120000000003</v>
      </c>
      <c r="BM11" s="22">
        <v>35398.270000000004</v>
      </c>
      <c r="BN11" s="22">
        <v>32582.165000000005</v>
      </c>
      <c r="BO11" s="22">
        <v>31213.53</v>
      </c>
      <c r="BP11" s="22">
        <v>22736.378000000004</v>
      </c>
      <c r="BQ11" s="22">
        <v>59055.02600000002</v>
      </c>
      <c r="BR11" s="22">
        <v>29666.400000000001</v>
      </c>
      <c r="BS11" s="22">
        <v>65404.879999999976</v>
      </c>
      <c r="BT11" s="22">
        <v>38398.35</v>
      </c>
      <c r="BU11" s="22">
        <v>29688.838000000003</v>
      </c>
      <c r="BV11" s="22">
        <v>8043.8290000000025</v>
      </c>
      <c r="BW11" s="22">
        <v>15819.149999999998</v>
      </c>
      <c r="BX11" s="22">
        <v>32823.971000000005</v>
      </c>
      <c r="BY11" s="22">
        <v>14594.269999999999</v>
      </c>
      <c r="BZ11" s="22">
        <v>24157.489999999998</v>
      </c>
      <c r="CA11" s="22">
        <v>55713.439999999988</v>
      </c>
      <c r="CB11" s="22">
        <v>61058.759999999995</v>
      </c>
      <c r="CC11" s="22">
        <v>15070.890000000001</v>
      </c>
      <c r="CD11" s="22">
        <v>58025.54</v>
      </c>
      <c r="CE11" s="22">
        <v>35572.559999999998</v>
      </c>
      <c r="CF11" s="22">
        <v>29925.493999999995</v>
      </c>
      <c r="CG11" s="22">
        <v>45931.030000000013</v>
      </c>
      <c r="CH11" s="22">
        <v>37950.400000000001</v>
      </c>
      <c r="CI11" s="22">
        <v>27727.49</v>
      </c>
      <c r="CJ11" s="22">
        <v>61187</v>
      </c>
      <c r="CK11" s="22">
        <v>47936.24</v>
      </c>
      <c r="CL11" s="22">
        <v>38816.868999999999</v>
      </c>
      <c r="CM11" s="22">
        <v>21345.594000000001</v>
      </c>
      <c r="CN11" s="22">
        <v>27383.990889999997</v>
      </c>
      <c r="CO11" s="22">
        <v>40420.09199999999</v>
      </c>
      <c r="CP11" s="22">
        <v>24660.52</v>
      </c>
      <c r="CQ11" s="22">
        <v>20737.849999999999</v>
      </c>
      <c r="CR11" s="22">
        <v>12258.904</v>
      </c>
      <c r="CS11" s="22">
        <v>29470.942999999999</v>
      </c>
      <c r="CT11" s="22">
        <v>48538.55</v>
      </c>
      <c r="CU11" s="22">
        <v>21061.182999999997</v>
      </c>
      <c r="CV11" s="22">
        <v>19832.46</v>
      </c>
      <c r="CW11" s="22">
        <v>37422.270000000004</v>
      </c>
      <c r="CX11" s="22">
        <v>34911.339999999997</v>
      </c>
      <c r="CY11" s="22">
        <v>38911.399999999994</v>
      </c>
      <c r="CZ11" s="22">
        <v>33080.049999999996</v>
      </c>
      <c r="DA11" s="22">
        <v>20883.559999999998</v>
      </c>
      <c r="DB11" s="22">
        <v>23368.57</v>
      </c>
      <c r="DC11" s="22">
        <v>22097.9</v>
      </c>
      <c r="DD11" s="22">
        <v>29664.38</v>
      </c>
      <c r="DE11" s="22">
        <v>57027.933000000005</v>
      </c>
      <c r="DF11" s="22">
        <v>27478</v>
      </c>
      <c r="DG11" s="22">
        <v>19598.88</v>
      </c>
      <c r="DH11" s="22">
        <v>22844.76</v>
      </c>
      <c r="DI11" s="22">
        <v>30817.250000000004</v>
      </c>
      <c r="DJ11" s="22">
        <v>39070.46</v>
      </c>
      <c r="DK11" s="22">
        <v>56785.14999999998</v>
      </c>
      <c r="DL11" s="22">
        <v>11288.7</v>
      </c>
      <c r="DM11" s="22">
        <v>31157.679999999997</v>
      </c>
      <c r="DN11" s="22">
        <v>31580.18</v>
      </c>
      <c r="DO11" s="22">
        <v>55440.31</v>
      </c>
      <c r="DP11" s="22">
        <v>26416.7</v>
      </c>
      <c r="DQ11" s="22">
        <v>33918.069999999992</v>
      </c>
      <c r="DR11" s="22">
        <v>25261.909999999993</v>
      </c>
      <c r="DS11" s="22">
        <v>65955.670000000013</v>
      </c>
      <c r="DT11" s="22">
        <v>61400.579999999987</v>
      </c>
      <c r="DU11" s="22">
        <v>33958.33</v>
      </c>
      <c r="DV11" s="22">
        <v>62458.891000000011</v>
      </c>
      <c r="DW11" s="22">
        <v>23621.142</v>
      </c>
      <c r="DX11" s="22">
        <v>82015.334000000003</v>
      </c>
      <c r="DY11" s="22">
        <v>48510.404999999977</v>
      </c>
      <c r="DZ11" s="22">
        <v>17145.579999999998</v>
      </c>
      <c r="EA11" s="22">
        <v>83173.963999999978</v>
      </c>
      <c r="EB11" s="22">
        <v>43415.250000000015</v>
      </c>
      <c r="EC11" s="22">
        <v>71585.650999999998</v>
      </c>
      <c r="ED11" s="22">
        <v>56397.148999999998</v>
      </c>
      <c r="EE11" s="22">
        <v>29441.110000000008</v>
      </c>
      <c r="EF11" s="22">
        <v>33923.873</v>
      </c>
      <c r="EG11" s="22">
        <v>69790.599999999991</v>
      </c>
      <c r="EH11" s="22">
        <v>58040.98000000001</v>
      </c>
      <c r="EI11" s="22">
        <v>49585.7</v>
      </c>
      <c r="EJ11" s="22">
        <v>33198.211000000003</v>
      </c>
      <c r="EK11" s="22">
        <v>16320.191000000004</v>
      </c>
      <c r="EL11" s="22">
        <v>34038.535999999986</v>
      </c>
      <c r="EM11" s="22">
        <v>50158.73</v>
      </c>
      <c r="EN11" s="22">
        <v>32948.397000000004</v>
      </c>
      <c r="EO11" s="22">
        <v>59654.809999999983</v>
      </c>
      <c r="EP11" s="22">
        <v>47221.352000000014</v>
      </c>
      <c r="EQ11" s="22">
        <v>104670.14200000004</v>
      </c>
      <c r="ER11" s="22">
        <v>59382.367000000013</v>
      </c>
      <c r="ES11" s="22">
        <v>11266.03</v>
      </c>
      <c r="ET11" s="22">
        <v>16309.785000000005</v>
      </c>
      <c r="EU11" s="22">
        <v>75873.76999999999</v>
      </c>
      <c r="EV11" s="22">
        <v>43513</v>
      </c>
      <c r="EW11" s="22">
        <v>64576.4</v>
      </c>
      <c r="EX11" s="22">
        <v>24609.739999999998</v>
      </c>
      <c r="EY11" s="22">
        <v>52180.208999999995</v>
      </c>
      <c r="EZ11" s="22">
        <v>44429.748999999989</v>
      </c>
      <c r="FA11" s="22">
        <v>57245.072</v>
      </c>
      <c r="FB11" s="22">
        <v>50626.970999999983</v>
      </c>
      <c r="FC11" s="22">
        <v>461057.10800000001</v>
      </c>
      <c r="FD11" s="22">
        <v>52618.728000000003</v>
      </c>
      <c r="FE11" s="22">
        <v>35982.550000000003</v>
      </c>
      <c r="FF11" s="22">
        <v>28529.466999999997</v>
      </c>
      <c r="FG11" s="22">
        <v>32524.436999999998</v>
      </c>
      <c r="FH11" s="22">
        <v>117895.72199999998</v>
      </c>
      <c r="FI11" s="22">
        <v>25312.410000000003</v>
      </c>
      <c r="FJ11" s="22">
        <v>36142.024000000005</v>
      </c>
      <c r="FK11" s="22">
        <v>57098.813999999998</v>
      </c>
      <c r="FL11" s="22">
        <v>45727.680000000015</v>
      </c>
      <c r="FM11" s="22">
        <v>48405.100000000028</v>
      </c>
      <c r="FN11" s="22">
        <v>60260.503000000004</v>
      </c>
      <c r="FO11" s="22">
        <v>51345.665999999997</v>
      </c>
      <c r="FP11" s="22">
        <v>42931.123</v>
      </c>
      <c r="FQ11" s="22">
        <v>45004.659999999996</v>
      </c>
      <c r="FR11" s="22">
        <v>35920.423999999992</v>
      </c>
      <c r="FS11" s="22">
        <v>33998.31</v>
      </c>
      <c r="FT11" s="22">
        <v>9166.7900000000009</v>
      </c>
      <c r="FU11" s="22">
        <v>84735.543000000034</v>
      </c>
      <c r="FV11" s="22">
        <v>59451.593000000008</v>
      </c>
      <c r="FW11" s="22">
        <v>49380.745999999985</v>
      </c>
      <c r="FX11" s="22">
        <v>72590.152000000002</v>
      </c>
      <c r="FY11" s="22"/>
      <c r="FZ11" s="22"/>
      <c r="GA11" s="22"/>
    </row>
    <row r="12" spans="1:183">
      <c r="A12" s="49" t="s">
        <v>11</v>
      </c>
      <c r="B12" s="20" t="s">
        <v>47</v>
      </c>
      <c r="C12" s="19" t="s">
        <v>43</v>
      </c>
      <c r="D12" s="25">
        <v>4247.5000000000427</v>
      </c>
      <c r="E12" s="25">
        <v>510.84000000000043</v>
      </c>
      <c r="F12" s="25">
        <v>0</v>
      </c>
      <c r="G12" s="25">
        <v>1553.1099999999976</v>
      </c>
      <c r="H12" s="25">
        <v>1560.0499999999906</v>
      </c>
      <c r="I12" s="25">
        <v>1978.4699999999798</v>
      </c>
      <c r="J12" s="25">
        <v>1148.6999999999982</v>
      </c>
      <c r="K12" s="25">
        <v>1499.0599999999936</v>
      </c>
      <c r="L12" s="25">
        <v>985.19999999999686</v>
      </c>
      <c r="M12" s="25">
        <v>1539.3699999999922</v>
      </c>
      <c r="N12" s="25">
        <v>1840.9699999999796</v>
      </c>
      <c r="O12" s="25">
        <v>2061.9499999999862</v>
      </c>
      <c r="P12" s="25">
        <v>3789.1600000000262</v>
      </c>
      <c r="Q12" s="25">
        <v>1960.0999999999883</v>
      </c>
      <c r="R12" s="25">
        <v>1371.8699999999922</v>
      </c>
      <c r="S12" s="25">
        <v>1281.6499999999951</v>
      </c>
      <c r="T12" s="25">
        <v>2405.7599999999939</v>
      </c>
      <c r="U12" s="25">
        <v>3198.830000000004</v>
      </c>
      <c r="V12" s="25">
        <v>3108.0900000000042</v>
      </c>
      <c r="W12" s="25">
        <v>2849.7099999999982</v>
      </c>
      <c r="X12" s="25">
        <v>1473.4299999999951</v>
      </c>
      <c r="Y12" s="25">
        <v>1633.8299999999922</v>
      </c>
      <c r="Z12" s="25">
        <v>1515.3499999999913</v>
      </c>
      <c r="AA12" s="25">
        <v>2295.5199999999832</v>
      </c>
      <c r="AB12" s="25">
        <v>1970.8399999999751</v>
      </c>
      <c r="AC12" s="25">
        <v>409.00999999999959</v>
      </c>
      <c r="AD12" s="25">
        <v>597.08999999999901</v>
      </c>
      <c r="AE12" s="25">
        <v>549.46999999999912</v>
      </c>
      <c r="AF12" s="25">
        <v>254.46</v>
      </c>
      <c r="AG12" s="25">
        <v>795.55999999999472</v>
      </c>
      <c r="AH12" s="25">
        <v>713.06999999999971</v>
      </c>
      <c r="AI12" s="25">
        <v>985.58999999999548</v>
      </c>
      <c r="AJ12" s="25">
        <v>0</v>
      </c>
      <c r="AK12" s="25">
        <v>792.14999999999907</v>
      </c>
      <c r="AL12" s="25">
        <v>1620.2299999999962</v>
      </c>
      <c r="AM12" s="25">
        <v>0</v>
      </c>
      <c r="AN12" s="25">
        <v>1926.62</v>
      </c>
      <c r="AO12" s="25">
        <v>0</v>
      </c>
      <c r="AP12" s="25">
        <v>619.05999999999801</v>
      </c>
      <c r="AQ12" s="25">
        <v>544.02999999999952</v>
      </c>
      <c r="AR12" s="25">
        <v>406.6</v>
      </c>
      <c r="AS12" s="25">
        <v>270.67999999999972</v>
      </c>
      <c r="AT12" s="25">
        <v>1826.2299999999841</v>
      </c>
      <c r="AU12" s="25">
        <v>0</v>
      </c>
      <c r="AV12" s="25">
        <v>914.94999999999436</v>
      </c>
      <c r="AW12" s="25">
        <v>1025.6899999999948</v>
      </c>
      <c r="AX12" s="25">
        <v>1458.9499999999944</v>
      </c>
      <c r="AY12" s="25">
        <v>351.64000000000033</v>
      </c>
      <c r="AZ12" s="22">
        <v>372.89</v>
      </c>
      <c r="BA12" s="22">
        <v>0</v>
      </c>
      <c r="BB12" s="22">
        <v>0</v>
      </c>
      <c r="BC12" s="22">
        <v>309.61</v>
      </c>
      <c r="BD12" s="22">
        <v>0</v>
      </c>
      <c r="BE12" s="22">
        <v>302.85000000000002</v>
      </c>
      <c r="BF12" s="22">
        <v>0</v>
      </c>
      <c r="BG12" s="22">
        <v>0</v>
      </c>
      <c r="BH12" s="22">
        <v>11.31</v>
      </c>
      <c r="BI12" s="22">
        <v>0</v>
      </c>
      <c r="BJ12" s="22">
        <v>14.64</v>
      </c>
      <c r="BK12" s="22">
        <v>25.68</v>
      </c>
      <c r="BL12" s="22">
        <v>0</v>
      </c>
      <c r="BM12" s="22">
        <v>103.78</v>
      </c>
      <c r="BN12" s="22">
        <v>16.239999999999998</v>
      </c>
      <c r="BO12" s="22">
        <v>7735.4519999999993</v>
      </c>
      <c r="BP12" s="22">
        <v>652.09</v>
      </c>
      <c r="BQ12" s="22">
        <v>180</v>
      </c>
      <c r="BR12" s="22">
        <v>25.22</v>
      </c>
      <c r="BS12" s="22">
        <v>0</v>
      </c>
      <c r="BT12" s="22">
        <v>78.33</v>
      </c>
      <c r="BU12" s="22">
        <v>12.95</v>
      </c>
      <c r="BV12" s="22">
        <v>43.55</v>
      </c>
      <c r="BW12" s="22">
        <v>0</v>
      </c>
      <c r="BX12" s="22">
        <v>0</v>
      </c>
      <c r="BY12" s="22">
        <v>0</v>
      </c>
      <c r="BZ12" s="22">
        <v>0</v>
      </c>
      <c r="CA12" s="22">
        <v>54.43</v>
      </c>
      <c r="CB12" s="22">
        <v>16.96</v>
      </c>
      <c r="CC12" s="22">
        <v>323.10000000000002</v>
      </c>
      <c r="CD12" s="22">
        <v>77.459999999999994</v>
      </c>
      <c r="CE12" s="22">
        <v>697.46999999999991</v>
      </c>
      <c r="CF12" s="22">
        <v>879.45999999999992</v>
      </c>
      <c r="CG12" s="22">
        <v>0</v>
      </c>
      <c r="CH12" s="22">
        <v>96</v>
      </c>
      <c r="CI12" s="22">
        <v>0</v>
      </c>
      <c r="CJ12" s="22">
        <v>0</v>
      </c>
      <c r="CK12" s="22">
        <v>0</v>
      </c>
      <c r="CL12" s="22">
        <v>0</v>
      </c>
      <c r="CM12" s="22">
        <v>170.04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f>+DC12*1000</f>
        <v>0</v>
      </c>
      <c r="DE12" s="22">
        <v>0</v>
      </c>
      <c r="DF12" s="22">
        <f>+DE12*1000</f>
        <v>0</v>
      </c>
      <c r="DG12" s="22">
        <v>0</v>
      </c>
      <c r="DH12" s="22">
        <v>42</v>
      </c>
      <c r="DI12" s="22">
        <v>0</v>
      </c>
      <c r="DJ12" s="22">
        <v>172.52999999999997</v>
      </c>
      <c r="DK12" s="22">
        <v>0</v>
      </c>
      <c r="DL12" s="22">
        <v>0</v>
      </c>
      <c r="DM12" s="22">
        <v>217.70999999999998</v>
      </c>
      <c r="DN12" s="22">
        <v>0</v>
      </c>
      <c r="DO12" s="22">
        <v>575.25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595.87999999999977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6.47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  <c r="FP12" s="22">
        <v>0</v>
      </c>
      <c r="FQ12" s="22">
        <v>0</v>
      </c>
      <c r="FR12" s="22">
        <v>0</v>
      </c>
      <c r="FS12" s="22">
        <v>0</v>
      </c>
      <c r="FT12" s="22">
        <v>0</v>
      </c>
      <c r="FU12" s="22">
        <v>0</v>
      </c>
      <c r="FV12" s="22"/>
      <c r="FW12" s="22"/>
      <c r="FX12" s="22"/>
      <c r="FY12" s="22"/>
      <c r="FZ12" s="22"/>
      <c r="GA12" s="22"/>
    </row>
    <row r="13" spans="1:183">
      <c r="A13" s="49" t="s">
        <v>13</v>
      </c>
      <c r="B13" s="20" t="s">
        <v>58</v>
      </c>
      <c r="C13" s="19" t="s">
        <v>43</v>
      </c>
      <c r="D13" s="26">
        <f t="shared" ref="D13:AY13" si="0">SUM(D8:D12)</f>
        <v>131916.90900000004</v>
      </c>
      <c r="E13" s="26">
        <f t="shared" si="0"/>
        <v>239090.94499999998</v>
      </c>
      <c r="F13" s="26">
        <f t="shared" si="0"/>
        <v>247477.4499999999</v>
      </c>
      <c r="G13" s="26">
        <f t="shared" si="0"/>
        <v>249245.1719999999</v>
      </c>
      <c r="H13" s="26">
        <f t="shared" si="0"/>
        <v>233686.83300000004</v>
      </c>
      <c r="I13" s="26">
        <f t="shared" si="0"/>
        <v>244817.16099999999</v>
      </c>
      <c r="J13" s="26">
        <f t="shared" si="0"/>
        <v>154029.07</v>
      </c>
      <c r="K13" s="26">
        <f t="shared" si="0"/>
        <v>268745.86000000004</v>
      </c>
      <c r="L13" s="26">
        <f t="shared" si="0"/>
        <v>236204.46799999999</v>
      </c>
      <c r="M13" s="26">
        <f t="shared" si="0"/>
        <v>275745.8710000001</v>
      </c>
      <c r="N13" s="26">
        <f t="shared" si="0"/>
        <v>252047.04300000001</v>
      </c>
      <c r="O13" s="26">
        <f t="shared" si="0"/>
        <v>229221.26699999993</v>
      </c>
      <c r="P13" s="26">
        <f t="shared" si="0"/>
        <v>202251.04300000006</v>
      </c>
      <c r="Q13" s="26">
        <f t="shared" si="0"/>
        <v>279511.79700000002</v>
      </c>
      <c r="R13" s="26">
        <f t="shared" si="0"/>
        <v>262892.38299999997</v>
      </c>
      <c r="S13" s="26">
        <f t="shared" si="0"/>
        <v>195473.34299999999</v>
      </c>
      <c r="T13" s="26">
        <f t="shared" si="0"/>
        <v>208552.66400000002</v>
      </c>
      <c r="U13" s="26">
        <f t="shared" si="0"/>
        <v>291697.17000000004</v>
      </c>
      <c r="V13" s="26">
        <f t="shared" si="0"/>
        <v>354747.25800000003</v>
      </c>
      <c r="W13" s="26">
        <f t="shared" si="0"/>
        <v>299121.95199999999</v>
      </c>
      <c r="X13" s="26">
        <f t="shared" si="0"/>
        <v>279037.93</v>
      </c>
      <c r="Y13" s="26">
        <f t="shared" si="0"/>
        <v>302776.89900000003</v>
      </c>
      <c r="Z13" s="26">
        <f t="shared" si="0"/>
        <v>311375.05700000003</v>
      </c>
      <c r="AA13" s="26">
        <f t="shared" si="0"/>
        <v>362947.60599999997</v>
      </c>
      <c r="AB13" s="26">
        <f t="shared" si="0"/>
        <v>207429.11599999998</v>
      </c>
      <c r="AC13" s="26">
        <f t="shared" si="0"/>
        <v>464141.60900000005</v>
      </c>
      <c r="AD13" s="26">
        <f t="shared" si="0"/>
        <v>283562.31099999999</v>
      </c>
      <c r="AE13" s="26">
        <f t="shared" si="0"/>
        <v>260431.97700000004</v>
      </c>
      <c r="AF13" s="26">
        <f t="shared" si="0"/>
        <v>279788.59900000005</v>
      </c>
      <c r="AG13" s="26">
        <f t="shared" si="0"/>
        <v>261804.54199999999</v>
      </c>
      <c r="AH13" s="26">
        <f t="shared" si="0"/>
        <v>286622.14300000004</v>
      </c>
      <c r="AI13" s="26">
        <f t="shared" si="0"/>
        <v>186567.91099999996</v>
      </c>
      <c r="AJ13" s="26">
        <f t="shared" si="0"/>
        <v>337479.50500000006</v>
      </c>
      <c r="AK13" s="26">
        <f t="shared" si="0"/>
        <v>252697.91499999995</v>
      </c>
      <c r="AL13" s="26">
        <f t="shared" si="0"/>
        <v>242627.67600000001</v>
      </c>
      <c r="AM13" s="26">
        <f t="shared" si="0"/>
        <v>255455.68900000001</v>
      </c>
      <c r="AN13" s="26">
        <f t="shared" si="0"/>
        <v>252404.57700000002</v>
      </c>
      <c r="AO13" s="26">
        <f t="shared" si="0"/>
        <v>236989.28599999996</v>
      </c>
      <c r="AP13" s="26">
        <f t="shared" si="0"/>
        <v>296793.88899999997</v>
      </c>
      <c r="AQ13" s="26">
        <f t="shared" si="0"/>
        <v>205384.81299999999</v>
      </c>
      <c r="AR13" s="26">
        <f t="shared" si="0"/>
        <v>265307.18999999989</v>
      </c>
      <c r="AS13" s="26">
        <f t="shared" si="0"/>
        <v>230326.48799999995</v>
      </c>
      <c r="AT13" s="26">
        <f t="shared" si="0"/>
        <v>197714.00499999995</v>
      </c>
      <c r="AU13" s="26">
        <f t="shared" si="0"/>
        <v>175356.84100000001</v>
      </c>
      <c r="AV13" s="26">
        <f t="shared" si="0"/>
        <v>285632.74700000003</v>
      </c>
      <c r="AW13" s="26">
        <f t="shared" si="0"/>
        <v>246959.28499999997</v>
      </c>
      <c r="AX13" s="26">
        <f t="shared" si="0"/>
        <v>263674.815</v>
      </c>
      <c r="AY13" s="26">
        <f t="shared" si="0"/>
        <v>333695.33599999989</v>
      </c>
      <c r="AZ13" s="26">
        <f>SUM(AZ8:AZ12)</f>
        <v>238969.5</v>
      </c>
      <c r="BA13" s="26">
        <f t="shared" ref="BA13:CO13" si="1">SUM(BA8:BA12)</f>
        <v>235076.41499999998</v>
      </c>
      <c r="BB13" s="26">
        <f t="shared" si="1"/>
        <v>308209.54143999994</v>
      </c>
      <c r="BC13" s="26">
        <f t="shared" si="1"/>
        <v>233067.46099999995</v>
      </c>
      <c r="BD13" s="26">
        <f t="shared" si="1"/>
        <v>269248.54300000006</v>
      </c>
      <c r="BE13" s="26">
        <f t="shared" si="1"/>
        <v>284718.54499999993</v>
      </c>
      <c r="BF13" s="26">
        <f t="shared" si="1"/>
        <v>367396.65900000004</v>
      </c>
      <c r="BG13" s="26">
        <f t="shared" si="1"/>
        <v>233942.46000000002</v>
      </c>
      <c r="BH13" s="26">
        <f t="shared" si="1"/>
        <v>352213.76000000007</v>
      </c>
      <c r="BI13" s="26">
        <f t="shared" si="1"/>
        <v>354470.74200000009</v>
      </c>
      <c r="BJ13" s="26">
        <f t="shared" si="1"/>
        <v>218875.783</v>
      </c>
      <c r="BK13" s="26">
        <f t="shared" si="1"/>
        <v>313813.89299999998</v>
      </c>
      <c r="BL13" s="26">
        <f t="shared" si="1"/>
        <v>298925.31199999998</v>
      </c>
      <c r="BM13" s="26">
        <f t="shared" si="1"/>
        <v>219415.15400000001</v>
      </c>
      <c r="BN13" s="26">
        <f t="shared" si="1"/>
        <v>283968.35699999996</v>
      </c>
      <c r="BO13" s="26">
        <f t="shared" si="1"/>
        <v>299043.39899999998</v>
      </c>
      <c r="BP13" s="26">
        <f t="shared" si="1"/>
        <v>288950.05199999997</v>
      </c>
      <c r="BQ13" s="26">
        <f t="shared" si="1"/>
        <v>329686.53199999995</v>
      </c>
      <c r="BR13" s="26">
        <f t="shared" si="1"/>
        <v>263127.73</v>
      </c>
      <c r="BS13" s="26">
        <f t="shared" si="1"/>
        <v>334827.79000000004</v>
      </c>
      <c r="BT13" s="26">
        <f t="shared" si="1"/>
        <v>338217.57099999994</v>
      </c>
      <c r="BU13" s="26">
        <f t="shared" si="1"/>
        <v>297765.51199999999</v>
      </c>
      <c r="BV13" s="26">
        <f t="shared" si="1"/>
        <v>258757.86499999996</v>
      </c>
      <c r="BW13" s="26">
        <f t="shared" si="1"/>
        <v>189273.67199999999</v>
      </c>
      <c r="BX13" s="26">
        <f t="shared" si="1"/>
        <v>314233.53799999994</v>
      </c>
      <c r="BY13" s="26">
        <f t="shared" si="1"/>
        <v>190541.99399999998</v>
      </c>
      <c r="BZ13" s="26">
        <f t="shared" si="1"/>
        <v>227515.14000000004</v>
      </c>
      <c r="CA13" s="26">
        <f t="shared" si="1"/>
        <v>273753.73600000003</v>
      </c>
      <c r="CB13" s="26">
        <f t="shared" si="1"/>
        <v>244158.595</v>
      </c>
      <c r="CC13" s="26">
        <f t="shared" si="1"/>
        <v>343286.98600000003</v>
      </c>
      <c r="CD13" s="26">
        <f t="shared" si="1"/>
        <v>389985.98300000001</v>
      </c>
      <c r="CE13" s="26">
        <f t="shared" si="1"/>
        <v>279414.59199999995</v>
      </c>
      <c r="CF13" s="26">
        <f t="shared" si="1"/>
        <v>308026.18200000009</v>
      </c>
      <c r="CG13" s="26">
        <f t="shared" si="1"/>
        <v>344579.64199999999</v>
      </c>
      <c r="CH13" s="26">
        <f t="shared" si="1"/>
        <v>439093.47600000002</v>
      </c>
      <c r="CI13" s="26">
        <f t="shared" si="1"/>
        <v>460304.30100000004</v>
      </c>
      <c r="CJ13" s="26">
        <f t="shared" si="1"/>
        <v>472556.73899999994</v>
      </c>
      <c r="CK13" s="26">
        <f t="shared" si="1"/>
        <v>456319.61700000003</v>
      </c>
      <c r="CL13" s="26">
        <f t="shared" si="1"/>
        <v>446807.77500000008</v>
      </c>
      <c r="CM13" s="26">
        <f t="shared" si="1"/>
        <v>439617.21399999998</v>
      </c>
      <c r="CN13" s="26">
        <f t="shared" si="1"/>
        <v>517088.64488999982</v>
      </c>
      <c r="CO13" s="26">
        <f t="shared" si="1"/>
        <v>372395.64200000005</v>
      </c>
      <c r="CP13" s="26">
        <f>SUM(CP8:CP12)</f>
        <v>708759.15800000005</v>
      </c>
      <c r="CQ13" s="26">
        <f t="shared" ref="CQ13:CX13" si="2">SUM(CQ8:CQ12)</f>
        <v>571482.23400000005</v>
      </c>
      <c r="CR13" s="26">
        <f t="shared" si="2"/>
        <v>519676.33799999993</v>
      </c>
      <c r="CS13" s="26">
        <f t="shared" si="2"/>
        <v>779271.39700000011</v>
      </c>
      <c r="CT13" s="26">
        <f t="shared" si="2"/>
        <v>595220.85200000007</v>
      </c>
      <c r="CU13" s="26">
        <f t="shared" si="2"/>
        <v>561014.63899999985</v>
      </c>
      <c r="CV13" s="26">
        <f t="shared" si="2"/>
        <v>494909.28100000002</v>
      </c>
      <c r="CW13" s="26">
        <f t="shared" si="2"/>
        <v>619140.83799999999</v>
      </c>
      <c r="CX13" s="26">
        <f t="shared" si="2"/>
        <v>537792.53900000011</v>
      </c>
      <c r="CY13" s="26">
        <f t="shared" ref="CY13:DF13" si="3">SUM(CY8:CY12)</f>
        <v>552232.72699999996</v>
      </c>
      <c r="CZ13" s="26">
        <f t="shared" si="3"/>
        <v>575366.24300000002</v>
      </c>
      <c r="DA13" s="26">
        <f t="shared" si="3"/>
        <v>575365.83100000001</v>
      </c>
      <c r="DB13" s="26">
        <f t="shared" si="3"/>
        <v>450059.13199999998</v>
      </c>
      <c r="DC13" s="26">
        <f t="shared" si="3"/>
        <v>665242.65</v>
      </c>
      <c r="DD13" s="26">
        <f t="shared" si="3"/>
        <v>603187.58000000007</v>
      </c>
      <c r="DE13" s="26">
        <f t="shared" si="3"/>
        <v>586486.72699999984</v>
      </c>
      <c r="DF13" s="26">
        <f t="shared" si="3"/>
        <v>708115.90999999992</v>
      </c>
      <c r="DG13" s="26">
        <v>561014.63899999997</v>
      </c>
      <c r="DH13" s="26">
        <f t="shared" ref="DH13:DM13" si="4">+DH8+DH9+DH10+DH11+DH12</f>
        <v>602973.41450000019</v>
      </c>
      <c r="DI13" s="26">
        <f t="shared" si="4"/>
        <v>452235.82</v>
      </c>
      <c r="DJ13" s="26">
        <f t="shared" si="4"/>
        <v>705177.03599999973</v>
      </c>
      <c r="DK13" s="26">
        <f t="shared" si="4"/>
        <v>522754.08899999998</v>
      </c>
      <c r="DL13" s="26">
        <f t="shared" si="4"/>
        <v>580612.98299999977</v>
      </c>
      <c r="DM13" s="26">
        <f t="shared" si="4"/>
        <v>575006.23800000001</v>
      </c>
      <c r="DN13" s="26">
        <f t="shared" ref="DN13:DY13" si="5">+DN8+DN9+DN10+DN11+DN12</f>
        <v>594635.44299999997</v>
      </c>
      <c r="DO13" s="26">
        <f t="shared" si="5"/>
        <v>688300.21599999978</v>
      </c>
      <c r="DP13" s="26">
        <f t="shared" si="5"/>
        <v>534205.55799999996</v>
      </c>
      <c r="DQ13" s="26">
        <f t="shared" si="5"/>
        <v>589060.82299999986</v>
      </c>
      <c r="DR13" s="26">
        <f t="shared" si="5"/>
        <v>765333.54399999988</v>
      </c>
      <c r="DS13" s="26">
        <f t="shared" si="5"/>
        <v>564611.09499999997</v>
      </c>
      <c r="DT13" s="26">
        <f t="shared" si="5"/>
        <v>605366.36699999997</v>
      </c>
      <c r="DU13" s="26">
        <f t="shared" si="5"/>
        <v>509190.30600000004</v>
      </c>
      <c r="DV13" s="26">
        <f t="shared" si="5"/>
        <v>481506.05700000003</v>
      </c>
      <c r="DW13" s="26">
        <f t="shared" si="5"/>
        <v>536177.39800000016</v>
      </c>
      <c r="DX13" s="26">
        <f t="shared" si="5"/>
        <v>583120.05699999991</v>
      </c>
      <c r="DY13" s="26">
        <f t="shared" si="5"/>
        <v>584997.92100000009</v>
      </c>
      <c r="DZ13" s="26">
        <f t="shared" ref="DZ13:EQ13" si="6">+DZ8+DZ9+DZ10+DZ11+DZ12</f>
        <v>425217.21000000008</v>
      </c>
      <c r="EA13" s="26">
        <f t="shared" si="6"/>
        <v>599108.24699999997</v>
      </c>
      <c r="EB13" s="26">
        <f t="shared" si="6"/>
        <v>596695.36499999999</v>
      </c>
      <c r="EC13" s="26">
        <f t="shared" si="6"/>
        <v>615086.41700000002</v>
      </c>
      <c r="ED13" s="26">
        <f t="shared" si="6"/>
        <v>634501.42799999996</v>
      </c>
      <c r="EE13" s="26">
        <f t="shared" si="6"/>
        <v>705247.27549999999</v>
      </c>
      <c r="EF13" s="26">
        <f t="shared" si="6"/>
        <v>479674.23200000019</v>
      </c>
      <c r="EG13" s="26">
        <f t="shared" si="6"/>
        <v>578529.78999999969</v>
      </c>
      <c r="EH13" s="26">
        <f t="shared" si="6"/>
        <v>436636.75099999993</v>
      </c>
      <c r="EI13" s="26">
        <f t="shared" si="6"/>
        <v>276904.234</v>
      </c>
      <c r="EJ13" s="26">
        <f t="shared" si="6"/>
        <v>414281.50423000002</v>
      </c>
      <c r="EK13" s="26">
        <f t="shared" si="6"/>
        <v>520867.23600000003</v>
      </c>
      <c r="EL13" s="26">
        <f t="shared" si="6"/>
        <v>481483.55299999996</v>
      </c>
      <c r="EM13" s="26">
        <f t="shared" si="6"/>
        <v>440398.96100000007</v>
      </c>
      <c r="EN13" s="26">
        <f t="shared" si="6"/>
        <v>602234.1120000002</v>
      </c>
      <c r="EO13" s="26">
        <f t="shared" si="6"/>
        <v>658374.36899999995</v>
      </c>
      <c r="EP13" s="26">
        <f t="shared" si="6"/>
        <v>513483.88500000007</v>
      </c>
      <c r="EQ13" s="26">
        <f t="shared" si="6"/>
        <v>664719.78154000023</v>
      </c>
      <c r="ER13" s="26">
        <f t="shared" ref="ER13:FA13" si="7">+ER8+ER9+ER10+ER11+ER12</f>
        <v>455180.05199999997</v>
      </c>
      <c r="ES13" s="26">
        <f t="shared" si="7"/>
        <v>534872.74100000004</v>
      </c>
      <c r="ET13" s="26">
        <f t="shared" si="7"/>
        <v>591329.375</v>
      </c>
      <c r="EU13" s="26">
        <f t="shared" si="7"/>
        <v>443496.91000000003</v>
      </c>
      <c r="EV13" s="26">
        <f t="shared" si="7"/>
        <v>608540</v>
      </c>
      <c r="EW13" s="26">
        <f t="shared" si="7"/>
        <v>509307.80000000005</v>
      </c>
      <c r="EX13" s="26">
        <f t="shared" si="7"/>
        <v>454828.94299999991</v>
      </c>
      <c r="EY13" s="26">
        <f t="shared" si="7"/>
        <v>593260.12</v>
      </c>
      <c r="EZ13" s="26">
        <f t="shared" si="7"/>
        <v>605991.82799999998</v>
      </c>
      <c r="FA13" s="26">
        <f t="shared" si="7"/>
        <v>552488.875</v>
      </c>
      <c r="FB13" s="26">
        <f t="shared" ref="FB13:FN13" si="8">+FB8+FB9+FB10+FB11+FB12</f>
        <v>548769.30700000003</v>
      </c>
      <c r="FC13" s="26">
        <f t="shared" si="8"/>
        <v>559901.03899999999</v>
      </c>
      <c r="FD13" s="26">
        <f t="shared" si="8"/>
        <v>460265.37899999984</v>
      </c>
      <c r="FE13" s="26">
        <f t="shared" si="8"/>
        <v>484101.25700000004</v>
      </c>
      <c r="FF13" s="26">
        <f t="shared" si="8"/>
        <v>437097.35799999995</v>
      </c>
      <c r="FG13" s="26">
        <f t="shared" si="8"/>
        <v>481842.87200000003</v>
      </c>
      <c r="FH13" s="26">
        <f t="shared" si="8"/>
        <v>533519.17000000004</v>
      </c>
      <c r="FI13" s="26">
        <f t="shared" si="8"/>
        <v>585947.59</v>
      </c>
      <c r="FJ13" s="26">
        <f t="shared" si="8"/>
        <v>552021.99700000009</v>
      </c>
      <c r="FK13" s="26">
        <f t="shared" si="8"/>
        <v>609629.31700000004</v>
      </c>
      <c r="FL13" s="26">
        <f t="shared" si="8"/>
        <v>643641.89299999992</v>
      </c>
      <c r="FM13" s="26">
        <f t="shared" si="8"/>
        <v>573685.96799999999</v>
      </c>
      <c r="FN13" s="26">
        <f t="shared" si="8"/>
        <v>414523.97600000002</v>
      </c>
      <c r="FO13" s="26">
        <f t="shared" ref="FO13:FZ13" si="9">+FO8+FO9+FO10+FO11+FO12</f>
        <v>654644.10799999989</v>
      </c>
      <c r="FP13" s="26">
        <f t="shared" si="9"/>
        <v>368110.495</v>
      </c>
      <c r="FQ13" s="26">
        <f t="shared" si="9"/>
        <v>502598.79499999993</v>
      </c>
      <c r="FR13" s="26">
        <f t="shared" si="9"/>
        <v>558851.14399999985</v>
      </c>
      <c r="FS13" s="26">
        <f t="shared" si="9"/>
        <v>594808.41700000013</v>
      </c>
      <c r="FT13" s="26">
        <f t="shared" si="9"/>
        <v>581080.54299999995</v>
      </c>
      <c r="FU13" s="26">
        <f t="shared" si="9"/>
        <v>762417.58199999994</v>
      </c>
      <c r="FV13" s="26">
        <f t="shared" si="9"/>
        <v>598905.66099999985</v>
      </c>
      <c r="FW13" s="26">
        <f t="shared" si="9"/>
        <v>773227.04399999999</v>
      </c>
      <c r="FX13" s="26">
        <f t="shared" si="9"/>
        <v>739796.70299999986</v>
      </c>
      <c r="FY13" s="26">
        <f t="shared" si="9"/>
        <v>0</v>
      </c>
      <c r="FZ13" s="26">
        <f t="shared" si="9"/>
        <v>0</v>
      </c>
      <c r="GA13" s="26">
        <f>+GA8+GA9+GA10+GA11+GA12</f>
        <v>0</v>
      </c>
    </row>
    <row r="14" spans="1:183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83">
      <c r="A15" s="48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>
        <v>43831</v>
      </c>
      <c r="EG15" s="18">
        <v>43862</v>
      </c>
      <c r="EH15" s="18">
        <v>43891</v>
      </c>
      <c r="EI15" s="18">
        <v>43922</v>
      </c>
      <c r="EJ15" s="18">
        <v>43952</v>
      </c>
      <c r="EK15" s="18">
        <v>43983</v>
      </c>
      <c r="EL15" s="18">
        <v>44013</v>
      </c>
      <c r="EM15" s="18">
        <v>44044</v>
      </c>
      <c r="EN15" s="18">
        <v>44075</v>
      </c>
      <c r="EO15" s="18">
        <v>44105</v>
      </c>
      <c r="EP15" s="18">
        <v>44136</v>
      </c>
      <c r="EQ15" s="18">
        <v>44166</v>
      </c>
      <c r="ER15" s="18">
        <v>44197</v>
      </c>
      <c r="ES15" s="18">
        <v>44228</v>
      </c>
      <c r="ET15" s="18">
        <v>44256</v>
      </c>
      <c r="EU15" s="18">
        <v>44287</v>
      </c>
      <c r="EV15" s="18">
        <v>44317</v>
      </c>
      <c r="EW15" s="18">
        <v>44348</v>
      </c>
      <c r="EX15" s="18">
        <v>44378</v>
      </c>
      <c r="EY15" s="18">
        <v>44409</v>
      </c>
      <c r="EZ15" s="18">
        <v>44440</v>
      </c>
      <c r="FA15" s="18">
        <v>44470</v>
      </c>
      <c r="FB15" s="18">
        <v>44501</v>
      </c>
      <c r="FC15" s="18">
        <v>44531</v>
      </c>
      <c r="FD15" s="18">
        <v>44562</v>
      </c>
      <c r="FE15" s="18">
        <v>44593</v>
      </c>
      <c r="FF15" s="18">
        <v>44621</v>
      </c>
      <c r="FG15" s="18">
        <v>44652</v>
      </c>
      <c r="FH15" s="18">
        <v>44682</v>
      </c>
      <c r="FI15" s="18">
        <v>44713</v>
      </c>
      <c r="FJ15" s="18">
        <v>44743</v>
      </c>
      <c r="FK15" s="18">
        <v>44774</v>
      </c>
      <c r="FL15" s="18">
        <v>44805</v>
      </c>
      <c r="FM15" s="18">
        <v>44835</v>
      </c>
      <c r="FN15" s="18">
        <v>44866</v>
      </c>
      <c r="FO15" s="18">
        <v>44896</v>
      </c>
      <c r="FP15" s="18">
        <v>44927</v>
      </c>
      <c r="FQ15" s="18">
        <v>44958</v>
      </c>
      <c r="FR15" s="18">
        <v>44986</v>
      </c>
      <c r="FS15" s="18">
        <v>45017</v>
      </c>
      <c r="FT15" s="18">
        <v>45047</v>
      </c>
      <c r="FU15" s="18">
        <v>45078</v>
      </c>
      <c r="FV15" s="18">
        <v>45108</v>
      </c>
      <c r="FW15" s="18">
        <v>45139</v>
      </c>
      <c r="FX15" s="18">
        <v>45170</v>
      </c>
      <c r="FY15" s="18">
        <v>45200</v>
      </c>
      <c r="FZ15" s="18">
        <v>45231</v>
      </c>
      <c r="GA15" s="18">
        <v>45261</v>
      </c>
    </row>
    <row r="16" spans="1:183">
      <c r="A16" s="49" t="s">
        <v>3</v>
      </c>
      <c r="B16" s="20" t="s">
        <v>50</v>
      </c>
      <c r="C16" s="19" t="s">
        <v>52</v>
      </c>
      <c r="D16" s="25">
        <v>1504</v>
      </c>
      <c r="E16" s="25">
        <v>1470</v>
      </c>
      <c r="F16" s="25">
        <v>1788</v>
      </c>
      <c r="G16" s="25">
        <v>2233</v>
      </c>
      <c r="H16" s="25">
        <v>2000</v>
      </c>
      <c r="I16" s="25">
        <v>993</v>
      </c>
      <c r="J16" s="25">
        <v>1829</v>
      </c>
      <c r="K16" s="25">
        <v>1678</v>
      </c>
      <c r="L16" s="25">
        <v>2243</v>
      </c>
      <c r="M16" s="25">
        <v>1481</v>
      </c>
      <c r="N16" s="25">
        <v>1353</v>
      </c>
      <c r="O16" s="25">
        <v>1384</v>
      </c>
      <c r="P16" s="25">
        <v>2137</v>
      </c>
      <c r="Q16" s="25">
        <v>2040</v>
      </c>
      <c r="R16" s="25">
        <v>1188</v>
      </c>
      <c r="S16" s="25">
        <v>1156</v>
      </c>
      <c r="T16" s="25">
        <v>1721</v>
      </c>
      <c r="U16" s="25">
        <v>1127</v>
      </c>
      <c r="V16" s="25">
        <v>1297</v>
      </c>
      <c r="W16" s="25">
        <v>1597</v>
      </c>
      <c r="X16" s="25">
        <v>1556</v>
      </c>
      <c r="Y16" s="25">
        <v>1758</v>
      </c>
      <c r="Z16" s="25">
        <v>1880</v>
      </c>
      <c r="AA16" s="25">
        <v>1477</v>
      </c>
      <c r="AB16" s="25">
        <v>1408</v>
      </c>
      <c r="AC16" s="25">
        <v>1769</v>
      </c>
      <c r="AD16" s="25">
        <v>2321</v>
      </c>
      <c r="AE16" s="25">
        <v>2380</v>
      </c>
      <c r="AF16" s="25">
        <v>2370</v>
      </c>
      <c r="AG16" s="25">
        <v>745</v>
      </c>
      <c r="AH16" s="25">
        <v>2181</v>
      </c>
      <c r="AI16" s="25">
        <v>2134</v>
      </c>
      <c r="AJ16" s="25">
        <v>1583</v>
      </c>
      <c r="AK16" s="25">
        <v>1935</v>
      </c>
      <c r="AL16" s="25">
        <v>1162</v>
      </c>
      <c r="AM16" s="25">
        <v>1613</v>
      </c>
      <c r="AN16" s="25">
        <v>989</v>
      </c>
      <c r="AO16" s="25">
        <v>709</v>
      </c>
      <c r="AP16" s="25">
        <v>1573</v>
      </c>
      <c r="AQ16" s="25">
        <v>1218</v>
      </c>
      <c r="AR16" s="25">
        <v>1972</v>
      </c>
      <c r="AS16" s="25">
        <v>2139</v>
      </c>
      <c r="AT16" s="25">
        <v>2339</v>
      </c>
      <c r="AU16" s="25">
        <v>1371</v>
      </c>
      <c r="AV16" s="25">
        <v>870</v>
      </c>
      <c r="AW16" s="25">
        <v>1321</v>
      </c>
      <c r="AX16" s="25">
        <v>985</v>
      </c>
      <c r="AY16" s="25">
        <v>1389</v>
      </c>
      <c r="AZ16" s="22">
        <v>1335</v>
      </c>
      <c r="BA16" s="22">
        <v>1056</v>
      </c>
      <c r="BB16" s="22">
        <v>1354</v>
      </c>
      <c r="BC16" s="22">
        <v>639</v>
      </c>
      <c r="BD16" s="22">
        <v>1457</v>
      </c>
      <c r="BE16" s="22">
        <v>1132</v>
      </c>
      <c r="BF16" s="22">
        <v>1465</v>
      </c>
      <c r="BG16" s="22">
        <v>1165</v>
      </c>
      <c r="BH16" s="22">
        <v>828</v>
      </c>
      <c r="BI16" s="22">
        <v>1355</v>
      </c>
      <c r="BJ16" s="22">
        <v>1167</v>
      </c>
      <c r="BK16" s="22">
        <v>2449</v>
      </c>
      <c r="BL16" s="22">
        <v>884</v>
      </c>
      <c r="BM16" s="22">
        <v>1024</v>
      </c>
      <c r="BN16" s="22">
        <v>2782</v>
      </c>
      <c r="BO16" s="22">
        <v>1625</v>
      </c>
      <c r="BP16" s="22">
        <v>1882</v>
      </c>
      <c r="BQ16" s="22">
        <v>2192</v>
      </c>
      <c r="BR16" s="22">
        <v>2307</v>
      </c>
      <c r="BS16" s="22">
        <v>779</v>
      </c>
      <c r="BT16" s="22">
        <v>2138</v>
      </c>
      <c r="BU16" s="22">
        <v>2236</v>
      </c>
      <c r="BV16" s="22">
        <v>1458</v>
      </c>
      <c r="BW16" s="22">
        <v>1372</v>
      </c>
      <c r="BX16" s="22">
        <v>1154</v>
      </c>
      <c r="BY16" s="22">
        <v>1198</v>
      </c>
      <c r="BZ16" s="22">
        <v>1232</v>
      </c>
      <c r="CA16" s="22">
        <v>1381</v>
      </c>
      <c r="CB16" s="22">
        <v>1748</v>
      </c>
      <c r="CC16" s="22">
        <v>1280</v>
      </c>
      <c r="CD16" s="22">
        <v>1968</v>
      </c>
      <c r="CE16" s="22">
        <v>1420</v>
      </c>
      <c r="CF16" s="22">
        <v>2823</v>
      </c>
      <c r="CG16" s="22">
        <v>2114</v>
      </c>
      <c r="CH16" s="22">
        <v>2271</v>
      </c>
      <c r="CI16" s="22">
        <v>1409</v>
      </c>
      <c r="CJ16" s="22">
        <v>1022</v>
      </c>
      <c r="CK16" s="22">
        <v>1271</v>
      </c>
      <c r="CL16" s="22">
        <v>1001</v>
      </c>
      <c r="CM16" s="22">
        <v>2142</v>
      </c>
      <c r="CN16" s="22">
        <v>1740</v>
      </c>
      <c r="CO16" s="22">
        <v>1895</v>
      </c>
      <c r="CP16" s="22">
        <v>1290</v>
      </c>
      <c r="CQ16" s="22">
        <v>1479</v>
      </c>
      <c r="CR16" s="22">
        <v>1661</v>
      </c>
      <c r="CS16" s="22">
        <v>906</v>
      </c>
      <c r="CT16" s="22">
        <v>1430</v>
      </c>
      <c r="CU16" s="22">
        <v>1820</v>
      </c>
      <c r="CV16" s="22">
        <v>1350</v>
      </c>
      <c r="CW16" s="22">
        <v>1198</v>
      </c>
      <c r="CX16" s="22">
        <v>1476</v>
      </c>
      <c r="CY16" s="22">
        <v>2091</v>
      </c>
      <c r="CZ16" s="22">
        <v>2390</v>
      </c>
      <c r="DA16" s="22">
        <v>1175</v>
      </c>
      <c r="DB16" s="22">
        <v>884</v>
      </c>
      <c r="DC16" s="22">
        <v>1660</v>
      </c>
      <c r="DD16" s="22">
        <v>1387</v>
      </c>
      <c r="DE16" s="22">
        <v>1047</v>
      </c>
      <c r="DF16" s="22">
        <v>1884</v>
      </c>
      <c r="DG16" s="22">
        <v>1641</v>
      </c>
      <c r="DH16" s="22">
        <v>1791</v>
      </c>
      <c r="DI16" s="22">
        <v>1035</v>
      </c>
      <c r="DJ16" s="22">
        <v>2932</v>
      </c>
      <c r="DK16" s="22">
        <v>2208</v>
      </c>
      <c r="DL16" s="22">
        <v>1309</v>
      </c>
      <c r="DM16" s="22">
        <v>1981</v>
      </c>
      <c r="DN16" s="22">
        <v>1769</v>
      </c>
      <c r="DO16" s="22">
        <v>2810</v>
      </c>
      <c r="DP16" s="22">
        <v>1859</v>
      </c>
      <c r="DQ16" s="22">
        <v>1497</v>
      </c>
      <c r="DR16" s="22">
        <v>1376</v>
      </c>
      <c r="DS16" s="22">
        <v>1564</v>
      </c>
      <c r="DT16" s="22">
        <v>1090</v>
      </c>
      <c r="DU16" s="22">
        <v>1357</v>
      </c>
      <c r="DV16" s="22">
        <v>1819</v>
      </c>
      <c r="DW16" s="22">
        <v>1589</v>
      </c>
      <c r="DX16" s="22">
        <v>1400</v>
      </c>
      <c r="DY16" s="22">
        <v>2311</v>
      </c>
      <c r="DZ16" s="22">
        <v>1107</v>
      </c>
      <c r="EA16" s="22">
        <v>1343</v>
      </c>
      <c r="EB16" s="22">
        <v>1323</v>
      </c>
      <c r="EC16" s="22">
        <v>1644</v>
      </c>
      <c r="ED16" s="22">
        <v>1297</v>
      </c>
      <c r="EE16" s="22">
        <v>1079</v>
      </c>
      <c r="EF16" s="22">
        <v>1932</v>
      </c>
      <c r="EG16" s="22">
        <v>1239</v>
      </c>
      <c r="EH16" s="22">
        <v>1249</v>
      </c>
      <c r="EI16" s="22">
        <v>1209</v>
      </c>
      <c r="EJ16" s="22">
        <v>915</v>
      </c>
      <c r="EK16" s="22">
        <v>1085</v>
      </c>
      <c r="EL16" s="22">
        <v>631</v>
      </c>
      <c r="EM16" s="22">
        <v>642</v>
      </c>
      <c r="EN16" s="22">
        <v>1214</v>
      </c>
      <c r="EO16" s="22">
        <v>1100</v>
      </c>
      <c r="EP16" s="22">
        <v>1480</v>
      </c>
      <c r="EQ16" s="22">
        <v>2658</v>
      </c>
      <c r="ER16" s="22">
        <v>1855</v>
      </c>
      <c r="ES16" s="22">
        <v>1311</v>
      </c>
      <c r="ET16" s="22">
        <v>1665</v>
      </c>
      <c r="EU16" s="22">
        <v>926</v>
      </c>
      <c r="EV16" s="22">
        <v>531</v>
      </c>
      <c r="EW16" s="22">
        <v>1037</v>
      </c>
      <c r="EX16" s="22">
        <v>478</v>
      </c>
      <c r="EY16" s="22">
        <v>867</v>
      </c>
      <c r="EZ16" s="22">
        <v>920</v>
      </c>
      <c r="FA16" s="22">
        <v>736</v>
      </c>
      <c r="FB16" s="22">
        <v>51</v>
      </c>
      <c r="FC16" s="22">
        <v>981</v>
      </c>
      <c r="FD16" s="22">
        <v>502</v>
      </c>
      <c r="FE16" s="22">
        <v>241</v>
      </c>
      <c r="FF16" s="22">
        <v>601</v>
      </c>
      <c r="FG16" s="22">
        <v>835</v>
      </c>
      <c r="FH16" s="22">
        <v>400</v>
      </c>
      <c r="FI16" s="22">
        <v>592</v>
      </c>
      <c r="FJ16" s="27">
        <v>385</v>
      </c>
      <c r="FK16" s="22">
        <v>235</v>
      </c>
      <c r="FL16" s="22">
        <v>410</v>
      </c>
      <c r="FM16" s="22">
        <v>328</v>
      </c>
      <c r="FN16" s="22">
        <v>294</v>
      </c>
      <c r="FO16" s="22">
        <v>395</v>
      </c>
      <c r="FP16" s="22">
        <v>341</v>
      </c>
      <c r="FQ16" s="22">
        <v>674</v>
      </c>
      <c r="FR16" s="22">
        <v>901</v>
      </c>
      <c r="FS16" s="22">
        <v>729</v>
      </c>
      <c r="FT16" s="22">
        <v>552</v>
      </c>
      <c r="FU16" s="22">
        <v>297</v>
      </c>
      <c r="FV16" s="22">
        <v>841</v>
      </c>
      <c r="FW16" s="22">
        <v>636</v>
      </c>
      <c r="FX16" s="22">
        <v>428</v>
      </c>
      <c r="FY16" s="22"/>
      <c r="FZ16" s="22"/>
      <c r="GA16" s="22"/>
    </row>
    <row r="17" spans="1:183">
      <c r="A17" s="49" t="s">
        <v>5</v>
      </c>
      <c r="B17" s="20" t="s">
        <v>50</v>
      </c>
      <c r="C17" s="19" t="s">
        <v>39</v>
      </c>
      <c r="D17" s="25">
        <v>967</v>
      </c>
      <c r="E17" s="25">
        <v>946</v>
      </c>
      <c r="F17" s="25">
        <v>1317</v>
      </c>
      <c r="G17" s="25">
        <v>1522</v>
      </c>
      <c r="H17" s="25">
        <v>1420</v>
      </c>
      <c r="I17" s="25">
        <v>617</v>
      </c>
      <c r="J17" s="25">
        <v>1297</v>
      </c>
      <c r="K17" s="25">
        <v>1274</v>
      </c>
      <c r="L17" s="25">
        <v>1658</v>
      </c>
      <c r="M17" s="25">
        <v>1171</v>
      </c>
      <c r="N17" s="25">
        <v>991</v>
      </c>
      <c r="O17" s="25">
        <v>1051</v>
      </c>
      <c r="P17" s="25">
        <v>1524</v>
      </c>
      <c r="Q17" s="25">
        <v>1503</v>
      </c>
      <c r="R17" s="25">
        <v>878</v>
      </c>
      <c r="S17" s="25">
        <v>694</v>
      </c>
      <c r="T17" s="25">
        <v>1268</v>
      </c>
      <c r="U17" s="25">
        <v>909</v>
      </c>
      <c r="V17" s="25">
        <v>1032</v>
      </c>
      <c r="W17" s="25">
        <v>1215</v>
      </c>
      <c r="X17" s="25">
        <v>1230</v>
      </c>
      <c r="Y17" s="25">
        <v>1313</v>
      </c>
      <c r="Z17" s="25">
        <v>1235</v>
      </c>
      <c r="AA17" s="25">
        <v>1033</v>
      </c>
      <c r="AB17" s="25">
        <v>1033</v>
      </c>
      <c r="AC17" s="25">
        <v>1249</v>
      </c>
      <c r="AD17" s="25">
        <v>1798</v>
      </c>
      <c r="AE17" s="25">
        <v>1531</v>
      </c>
      <c r="AF17" s="25">
        <v>1611</v>
      </c>
      <c r="AG17" s="25">
        <v>499</v>
      </c>
      <c r="AH17" s="25">
        <v>1417</v>
      </c>
      <c r="AI17" s="25">
        <v>1492</v>
      </c>
      <c r="AJ17" s="25">
        <v>1008</v>
      </c>
      <c r="AK17" s="25">
        <v>1293</v>
      </c>
      <c r="AL17" s="25">
        <v>876</v>
      </c>
      <c r="AM17" s="25">
        <v>1223</v>
      </c>
      <c r="AN17" s="25">
        <v>733</v>
      </c>
      <c r="AO17" s="25">
        <v>555</v>
      </c>
      <c r="AP17" s="25">
        <v>1145</v>
      </c>
      <c r="AQ17" s="25">
        <v>913</v>
      </c>
      <c r="AR17" s="25">
        <v>1309</v>
      </c>
      <c r="AS17" s="25">
        <v>1571</v>
      </c>
      <c r="AT17" s="25">
        <v>1569</v>
      </c>
      <c r="AU17" s="25">
        <v>1095</v>
      </c>
      <c r="AV17" s="25">
        <v>642</v>
      </c>
      <c r="AW17" s="25">
        <v>870</v>
      </c>
      <c r="AX17" s="25">
        <v>687</v>
      </c>
      <c r="AY17" s="25">
        <v>936</v>
      </c>
      <c r="AZ17" s="22">
        <v>944</v>
      </c>
      <c r="BA17" s="22">
        <v>868</v>
      </c>
      <c r="BB17" s="22">
        <v>940</v>
      </c>
      <c r="BC17" s="22">
        <v>421</v>
      </c>
      <c r="BD17" s="22">
        <v>1000</v>
      </c>
      <c r="BE17" s="22">
        <v>726</v>
      </c>
      <c r="BF17" s="22">
        <v>976</v>
      </c>
      <c r="BG17" s="22">
        <v>815</v>
      </c>
      <c r="BH17" s="22">
        <v>584</v>
      </c>
      <c r="BI17" s="22">
        <v>904</v>
      </c>
      <c r="BJ17" s="22">
        <v>837</v>
      </c>
      <c r="BK17" s="22">
        <v>1493</v>
      </c>
      <c r="BL17" s="22">
        <v>604</v>
      </c>
      <c r="BM17" s="22">
        <v>582</v>
      </c>
      <c r="BN17" s="22">
        <v>1660</v>
      </c>
      <c r="BO17" s="22">
        <v>1040</v>
      </c>
      <c r="BP17" s="22">
        <v>1203</v>
      </c>
      <c r="BQ17" s="22">
        <v>1324</v>
      </c>
      <c r="BR17" s="22">
        <v>1365</v>
      </c>
      <c r="BS17" s="22">
        <v>498</v>
      </c>
      <c r="BT17" s="22">
        <v>1248</v>
      </c>
      <c r="BU17" s="22">
        <v>1396</v>
      </c>
      <c r="BV17" s="22">
        <v>943</v>
      </c>
      <c r="BW17" s="22">
        <v>865</v>
      </c>
      <c r="BX17" s="22">
        <v>802</v>
      </c>
      <c r="BY17" s="22">
        <v>803</v>
      </c>
      <c r="BZ17" s="22">
        <v>818</v>
      </c>
      <c r="CA17" s="22">
        <v>984</v>
      </c>
      <c r="CB17" s="22">
        <v>1134</v>
      </c>
      <c r="CC17" s="22">
        <v>830</v>
      </c>
      <c r="CD17" s="22">
        <v>1368</v>
      </c>
      <c r="CE17" s="22">
        <v>1034</v>
      </c>
      <c r="CF17" s="22">
        <v>2226</v>
      </c>
      <c r="CG17" s="22">
        <v>1367</v>
      </c>
      <c r="CH17" s="22">
        <v>1540</v>
      </c>
      <c r="CI17" s="22">
        <v>931</v>
      </c>
      <c r="CJ17" s="22">
        <v>779</v>
      </c>
      <c r="CK17" s="22">
        <v>1009</v>
      </c>
      <c r="CL17" s="22">
        <v>775</v>
      </c>
      <c r="CM17" s="22">
        <v>1649</v>
      </c>
      <c r="CN17" s="22">
        <v>1396</v>
      </c>
      <c r="CO17" s="22">
        <v>1222</v>
      </c>
      <c r="CP17" s="22">
        <v>919</v>
      </c>
      <c r="CQ17" s="22">
        <v>1048</v>
      </c>
      <c r="CR17" s="22">
        <v>1219</v>
      </c>
      <c r="CS17" s="22">
        <v>713</v>
      </c>
      <c r="CT17" s="22">
        <v>1008</v>
      </c>
      <c r="CU17" s="22">
        <v>1425</v>
      </c>
      <c r="CV17" s="22">
        <v>1081</v>
      </c>
      <c r="CW17" s="22">
        <v>972</v>
      </c>
      <c r="CX17" s="22">
        <v>1174</v>
      </c>
      <c r="CY17" s="22">
        <v>1550</v>
      </c>
      <c r="CZ17" s="22">
        <v>1663</v>
      </c>
      <c r="DA17" s="22">
        <v>964</v>
      </c>
      <c r="DB17" s="22">
        <v>711</v>
      </c>
      <c r="DC17" s="22">
        <v>1190</v>
      </c>
      <c r="DD17" s="22">
        <v>1019</v>
      </c>
      <c r="DE17" s="22">
        <v>734</v>
      </c>
      <c r="DF17" s="22">
        <v>1332</v>
      </c>
      <c r="DG17" s="22">
        <v>1425</v>
      </c>
      <c r="DH17" s="22">
        <v>1250</v>
      </c>
      <c r="DI17" s="22">
        <v>784</v>
      </c>
      <c r="DJ17" s="22">
        <v>1880</v>
      </c>
      <c r="DK17" s="22">
        <v>1564</v>
      </c>
      <c r="DL17" s="22">
        <v>992</v>
      </c>
      <c r="DM17" s="22">
        <v>1429</v>
      </c>
      <c r="DN17" s="22">
        <v>1335</v>
      </c>
      <c r="DO17" s="22">
        <v>1836</v>
      </c>
      <c r="DP17" s="22">
        <v>1170</v>
      </c>
      <c r="DQ17" s="22">
        <v>957</v>
      </c>
      <c r="DR17" s="22">
        <v>1023</v>
      </c>
      <c r="DS17" s="22">
        <v>1160</v>
      </c>
      <c r="DT17" s="22">
        <v>842</v>
      </c>
      <c r="DU17" s="22">
        <v>1130</v>
      </c>
      <c r="DV17" s="22">
        <v>1176</v>
      </c>
      <c r="DW17" s="22">
        <v>1179</v>
      </c>
      <c r="DX17" s="22">
        <v>902</v>
      </c>
      <c r="DY17" s="22">
        <v>2008</v>
      </c>
      <c r="DZ17" s="22">
        <v>854</v>
      </c>
      <c r="EA17" s="22">
        <v>1064</v>
      </c>
      <c r="EB17" s="22">
        <v>959</v>
      </c>
      <c r="EC17" s="22">
        <v>1208</v>
      </c>
      <c r="ED17" s="22">
        <v>992</v>
      </c>
      <c r="EE17" s="22">
        <v>837</v>
      </c>
      <c r="EF17" s="22">
        <v>1413</v>
      </c>
      <c r="EG17" s="22">
        <v>888</v>
      </c>
      <c r="EH17" s="22">
        <v>917</v>
      </c>
      <c r="EI17" s="22">
        <v>927</v>
      </c>
      <c r="EJ17" s="22">
        <v>719</v>
      </c>
      <c r="EK17" s="22">
        <v>804</v>
      </c>
      <c r="EL17" s="22">
        <v>451</v>
      </c>
      <c r="EM17" s="22">
        <v>505</v>
      </c>
      <c r="EN17" s="22">
        <v>854</v>
      </c>
      <c r="EO17" s="22">
        <v>765</v>
      </c>
      <c r="EP17" s="22">
        <v>1094</v>
      </c>
      <c r="EQ17" s="22">
        <v>1689</v>
      </c>
      <c r="ER17" s="22">
        <v>1223</v>
      </c>
      <c r="ES17" s="22">
        <v>865</v>
      </c>
      <c r="ET17" s="22">
        <v>1012</v>
      </c>
      <c r="EU17" s="22">
        <v>641</v>
      </c>
      <c r="EV17" s="22">
        <v>389</v>
      </c>
      <c r="EW17" s="22">
        <v>674</v>
      </c>
      <c r="EX17" s="22">
        <v>261</v>
      </c>
      <c r="EY17" s="22">
        <v>584</v>
      </c>
      <c r="EZ17" s="22">
        <v>661</v>
      </c>
      <c r="FA17" s="22">
        <v>487</v>
      </c>
      <c r="FB17" s="22">
        <v>26</v>
      </c>
      <c r="FC17" s="22">
        <v>613</v>
      </c>
      <c r="FD17" s="22">
        <v>357</v>
      </c>
      <c r="FE17" s="22">
        <v>145</v>
      </c>
      <c r="FF17" s="22">
        <v>383</v>
      </c>
      <c r="FG17" s="22">
        <v>593</v>
      </c>
      <c r="FH17" s="22">
        <v>261</v>
      </c>
      <c r="FI17" s="22">
        <v>400</v>
      </c>
      <c r="FJ17" s="27">
        <v>259</v>
      </c>
      <c r="FK17" s="22">
        <v>135</v>
      </c>
      <c r="FL17" s="22">
        <v>267</v>
      </c>
      <c r="FM17" s="22">
        <v>181</v>
      </c>
      <c r="FN17" s="22">
        <v>182</v>
      </c>
      <c r="FO17" s="22">
        <v>257</v>
      </c>
      <c r="FP17" s="22">
        <v>280</v>
      </c>
      <c r="FQ17" s="27">
        <v>461</v>
      </c>
      <c r="FR17" s="27">
        <v>625</v>
      </c>
      <c r="FS17" s="22">
        <v>509</v>
      </c>
      <c r="FT17" s="22">
        <v>469</v>
      </c>
      <c r="FU17" s="22">
        <v>238</v>
      </c>
      <c r="FV17" s="22">
        <v>583</v>
      </c>
      <c r="FW17" s="22">
        <v>421</v>
      </c>
      <c r="FX17" s="22">
        <v>291</v>
      </c>
      <c r="FY17" s="22"/>
      <c r="FZ17" s="22"/>
      <c r="GA17" s="22"/>
    </row>
    <row r="18" spans="1:183" ht="3" customHeight="1">
      <c r="B18" s="20"/>
      <c r="C18" s="19"/>
    </row>
    <row r="19" spans="1:183" ht="14.25">
      <c r="A19" s="30" t="s">
        <v>56</v>
      </c>
      <c r="B19" s="17" t="s">
        <v>92</v>
      </c>
      <c r="C19" s="1" t="s">
        <v>34</v>
      </c>
      <c r="D19" s="18">
        <v>39814</v>
      </c>
      <c r="E19" s="18">
        <v>39845</v>
      </c>
      <c r="F19" s="18">
        <v>39873</v>
      </c>
      <c r="G19" s="18">
        <v>39904</v>
      </c>
      <c r="H19" s="18">
        <v>39934</v>
      </c>
      <c r="I19" s="18">
        <v>39965</v>
      </c>
      <c r="J19" s="18">
        <v>39995</v>
      </c>
      <c r="K19" s="18">
        <v>40026</v>
      </c>
      <c r="L19" s="18">
        <v>40057</v>
      </c>
      <c r="M19" s="18">
        <v>40087</v>
      </c>
      <c r="N19" s="18">
        <v>40118</v>
      </c>
      <c r="O19" s="18">
        <v>40148</v>
      </c>
      <c r="P19" s="18">
        <v>40179</v>
      </c>
      <c r="Q19" s="18">
        <v>40210</v>
      </c>
      <c r="R19" s="18">
        <v>40238</v>
      </c>
      <c r="S19" s="18">
        <v>40269</v>
      </c>
      <c r="T19" s="18">
        <v>40299</v>
      </c>
      <c r="U19" s="18">
        <v>40330</v>
      </c>
      <c r="V19" s="18">
        <v>40360</v>
      </c>
      <c r="W19" s="18">
        <v>40391</v>
      </c>
      <c r="X19" s="18">
        <v>40422</v>
      </c>
      <c r="Y19" s="18">
        <v>40452</v>
      </c>
      <c r="Z19" s="18">
        <v>40483</v>
      </c>
      <c r="AA19" s="18">
        <v>40513</v>
      </c>
      <c r="AB19" s="18">
        <v>40544</v>
      </c>
      <c r="AC19" s="18">
        <v>40575</v>
      </c>
      <c r="AD19" s="18">
        <v>40603</v>
      </c>
      <c r="AE19" s="18">
        <v>40634</v>
      </c>
      <c r="AF19" s="18">
        <v>40664</v>
      </c>
      <c r="AG19" s="18">
        <v>40695</v>
      </c>
      <c r="AH19" s="18">
        <v>40725</v>
      </c>
      <c r="AI19" s="18">
        <v>40756</v>
      </c>
      <c r="AJ19" s="18">
        <v>40787</v>
      </c>
      <c r="AK19" s="18">
        <v>40817</v>
      </c>
      <c r="AL19" s="18">
        <v>40848</v>
      </c>
      <c r="AM19" s="18">
        <v>40878</v>
      </c>
      <c r="AN19" s="18">
        <v>40909</v>
      </c>
      <c r="AO19" s="18">
        <v>40940</v>
      </c>
      <c r="AP19" s="18">
        <v>40969</v>
      </c>
      <c r="AQ19" s="18">
        <v>41000</v>
      </c>
      <c r="AR19" s="18">
        <v>41030</v>
      </c>
      <c r="AS19" s="18">
        <v>41061</v>
      </c>
      <c r="AT19" s="18">
        <v>41091</v>
      </c>
      <c r="AU19" s="18">
        <v>41122</v>
      </c>
      <c r="AV19" s="18">
        <v>41153</v>
      </c>
      <c r="AW19" s="18">
        <v>41183</v>
      </c>
      <c r="AX19" s="18">
        <v>41214</v>
      </c>
      <c r="AY19" s="18">
        <v>41244</v>
      </c>
      <c r="AZ19" s="18">
        <v>41275</v>
      </c>
      <c r="BA19" s="18">
        <v>41306</v>
      </c>
      <c r="BB19" s="18">
        <v>41334</v>
      </c>
      <c r="BC19" s="18">
        <v>41365</v>
      </c>
      <c r="BD19" s="18">
        <v>41395</v>
      </c>
      <c r="BE19" s="18">
        <v>41426</v>
      </c>
      <c r="BF19" s="18">
        <v>41456</v>
      </c>
      <c r="BG19" s="18">
        <v>41487</v>
      </c>
      <c r="BH19" s="18">
        <v>41518</v>
      </c>
      <c r="BI19" s="18">
        <v>41548</v>
      </c>
      <c r="BJ19" s="18">
        <v>41579</v>
      </c>
      <c r="BK19" s="18">
        <v>41609</v>
      </c>
      <c r="BL19" s="18">
        <v>41640</v>
      </c>
      <c r="BM19" s="18">
        <v>41671</v>
      </c>
      <c r="BN19" s="18">
        <v>41699</v>
      </c>
      <c r="BO19" s="18">
        <v>41730</v>
      </c>
      <c r="BP19" s="18">
        <v>41760</v>
      </c>
      <c r="BQ19" s="18">
        <v>41791</v>
      </c>
      <c r="BR19" s="18">
        <v>41821</v>
      </c>
      <c r="BS19" s="18">
        <v>41852</v>
      </c>
      <c r="BT19" s="18">
        <v>41883</v>
      </c>
      <c r="BU19" s="18">
        <v>41913</v>
      </c>
      <c r="BV19" s="18">
        <v>41944</v>
      </c>
      <c r="BW19" s="18">
        <v>41974</v>
      </c>
      <c r="BX19" s="18">
        <v>42005</v>
      </c>
      <c r="BY19" s="18">
        <v>42036</v>
      </c>
      <c r="BZ19" s="18">
        <v>42064</v>
      </c>
      <c r="CA19" s="18">
        <v>42095</v>
      </c>
      <c r="CB19" s="18">
        <v>42125</v>
      </c>
      <c r="CC19" s="18">
        <v>42156</v>
      </c>
      <c r="CD19" s="18">
        <v>42186</v>
      </c>
      <c r="CE19" s="18">
        <v>42217</v>
      </c>
      <c r="CF19" s="18">
        <v>42248</v>
      </c>
      <c r="CG19" s="18">
        <v>42278</v>
      </c>
      <c r="CH19" s="18">
        <v>42309</v>
      </c>
      <c r="CI19" s="18">
        <v>42339</v>
      </c>
      <c r="CJ19" s="18">
        <v>42370</v>
      </c>
      <c r="CK19" s="18">
        <v>42401</v>
      </c>
      <c r="CL19" s="18">
        <v>42430</v>
      </c>
      <c r="CM19" s="18">
        <v>42461</v>
      </c>
      <c r="CN19" s="18">
        <v>42491</v>
      </c>
      <c r="CO19" s="18">
        <v>42522</v>
      </c>
      <c r="CP19" s="18">
        <v>42552</v>
      </c>
      <c r="CQ19" s="18">
        <v>42583</v>
      </c>
      <c r="CR19" s="18">
        <v>42614</v>
      </c>
      <c r="CS19" s="18">
        <v>42644</v>
      </c>
      <c r="CT19" s="18">
        <v>42675</v>
      </c>
      <c r="CU19" s="18">
        <v>42705</v>
      </c>
      <c r="CV19" s="18">
        <v>42736</v>
      </c>
      <c r="CW19" s="18">
        <v>42767</v>
      </c>
      <c r="CX19" s="18">
        <v>42795</v>
      </c>
      <c r="CY19" s="18">
        <v>42826</v>
      </c>
      <c r="CZ19" s="18">
        <v>42856</v>
      </c>
      <c r="DA19" s="18">
        <v>42887</v>
      </c>
      <c r="DB19" s="18">
        <v>42917</v>
      </c>
      <c r="DC19" s="18">
        <v>42948</v>
      </c>
      <c r="DD19" s="18">
        <v>42979</v>
      </c>
      <c r="DE19" s="18">
        <v>43009</v>
      </c>
      <c r="DF19" s="18">
        <v>43040</v>
      </c>
      <c r="DG19" s="18">
        <v>43070</v>
      </c>
      <c r="DH19" s="18">
        <v>43101</v>
      </c>
      <c r="DI19" s="18">
        <v>43132</v>
      </c>
      <c r="DJ19" s="18">
        <v>43160</v>
      </c>
      <c r="DK19" s="18">
        <v>43191</v>
      </c>
      <c r="DL19" s="18">
        <v>43221</v>
      </c>
      <c r="DM19" s="18">
        <v>43252</v>
      </c>
      <c r="DN19" s="18">
        <v>43282</v>
      </c>
      <c r="DO19" s="18">
        <v>43313</v>
      </c>
      <c r="DP19" s="18">
        <v>43344</v>
      </c>
      <c r="DQ19" s="18">
        <v>43374</v>
      </c>
      <c r="DR19" s="18">
        <v>43405</v>
      </c>
      <c r="DS19" s="18">
        <v>43435</v>
      </c>
      <c r="DT19" s="18">
        <v>43466</v>
      </c>
      <c r="DU19" s="18">
        <v>43497</v>
      </c>
      <c r="DV19" s="18">
        <v>43525</v>
      </c>
      <c r="DW19" s="18">
        <v>43556</v>
      </c>
      <c r="DX19" s="18">
        <v>43586</v>
      </c>
      <c r="DY19" s="18">
        <v>43617</v>
      </c>
      <c r="DZ19" s="18">
        <v>43647</v>
      </c>
      <c r="EA19" s="18">
        <v>43678</v>
      </c>
      <c r="EB19" s="18">
        <v>43709</v>
      </c>
      <c r="EC19" s="18">
        <v>43739</v>
      </c>
      <c r="ED19" s="18">
        <v>43770</v>
      </c>
      <c r="EE19" s="18">
        <v>43800</v>
      </c>
      <c r="EF19" s="18">
        <v>43831</v>
      </c>
      <c r="EG19" s="18">
        <v>43862</v>
      </c>
      <c r="EH19" s="18">
        <v>43891</v>
      </c>
      <c r="EI19" s="18">
        <v>43922</v>
      </c>
      <c r="EJ19" s="18">
        <v>43952</v>
      </c>
      <c r="EK19" s="18">
        <v>43983</v>
      </c>
      <c r="EL19" s="18">
        <v>44013</v>
      </c>
      <c r="EM19" s="18">
        <v>44044</v>
      </c>
      <c r="EN19" s="18">
        <v>44075</v>
      </c>
      <c r="EO19" s="18">
        <v>44105</v>
      </c>
      <c r="EP19" s="18">
        <v>44136</v>
      </c>
      <c r="EQ19" s="18">
        <v>44166</v>
      </c>
      <c r="ER19" s="18">
        <v>44197</v>
      </c>
      <c r="ES19" s="18">
        <v>44228</v>
      </c>
      <c r="ET19" s="18">
        <v>44256</v>
      </c>
      <c r="EU19" s="18">
        <v>44287</v>
      </c>
      <c r="EV19" s="18">
        <v>44317</v>
      </c>
      <c r="EW19" s="18">
        <v>44348</v>
      </c>
      <c r="EX19" s="18">
        <v>44378</v>
      </c>
      <c r="EY19" s="18">
        <v>44409</v>
      </c>
      <c r="EZ19" s="18">
        <v>44440</v>
      </c>
      <c r="FA19" s="18">
        <v>44470</v>
      </c>
      <c r="FB19" s="18">
        <v>44501</v>
      </c>
      <c r="FC19" s="18">
        <v>44531</v>
      </c>
      <c r="FD19" s="18">
        <v>44562</v>
      </c>
      <c r="FE19" s="18">
        <v>44593</v>
      </c>
      <c r="FF19" s="18">
        <v>44621</v>
      </c>
      <c r="FG19" s="18">
        <v>44652</v>
      </c>
      <c r="FH19" s="18">
        <v>44682</v>
      </c>
      <c r="FI19" s="18">
        <v>44713</v>
      </c>
      <c r="FJ19" s="18">
        <v>44743</v>
      </c>
      <c r="FK19" s="18">
        <v>44774</v>
      </c>
      <c r="FL19" s="18">
        <v>44805</v>
      </c>
      <c r="FM19" s="18">
        <v>44835</v>
      </c>
      <c r="FN19" s="18">
        <v>44866</v>
      </c>
      <c r="FO19" s="18">
        <v>44896</v>
      </c>
      <c r="FP19" s="18">
        <v>44927</v>
      </c>
      <c r="FQ19" s="18">
        <v>44958</v>
      </c>
      <c r="FR19" s="18">
        <v>44986</v>
      </c>
      <c r="FS19" s="18">
        <v>45017</v>
      </c>
      <c r="FT19" s="18">
        <v>45047</v>
      </c>
      <c r="FU19" s="18">
        <v>45078</v>
      </c>
      <c r="FV19" s="18">
        <v>45108</v>
      </c>
      <c r="FW19" s="18">
        <v>45139</v>
      </c>
      <c r="FX19" s="18">
        <v>45170</v>
      </c>
      <c r="FY19" s="18">
        <v>45200</v>
      </c>
      <c r="FZ19" s="18">
        <v>45231</v>
      </c>
      <c r="GA19" s="18">
        <v>45261</v>
      </c>
    </row>
    <row r="20" spans="1:183">
      <c r="A20" s="49" t="s">
        <v>3</v>
      </c>
      <c r="B20" s="20" t="s">
        <v>58</v>
      </c>
      <c r="C20" s="19" t="s">
        <v>84</v>
      </c>
      <c r="D20" s="26">
        <f>+SUM(D21:D23)</f>
        <v>5560094.9479999989</v>
      </c>
      <c r="E20" s="26">
        <f t="shared" ref="E20:BP20" si="10">+SUM(E21:E23)</f>
        <v>5039073.1219990002</v>
      </c>
      <c r="F20" s="26">
        <f t="shared" si="10"/>
        <v>5884990.9944469407</v>
      </c>
      <c r="G20" s="26">
        <f t="shared" si="10"/>
        <v>5655218.2599999988</v>
      </c>
      <c r="H20" s="26">
        <f t="shared" si="10"/>
        <v>5469731.964999998</v>
      </c>
      <c r="I20" s="26">
        <f t="shared" si="10"/>
        <v>5365651.3580000047</v>
      </c>
      <c r="J20" s="26">
        <f t="shared" si="10"/>
        <v>4624155.5560000045</v>
      </c>
      <c r="K20" s="26">
        <f t="shared" si="10"/>
        <v>5158774.972000001</v>
      </c>
      <c r="L20" s="26">
        <f t="shared" si="10"/>
        <v>4885677.8940000013</v>
      </c>
      <c r="M20" s="26">
        <f t="shared" si="10"/>
        <v>5093436.12</v>
      </c>
      <c r="N20" s="26">
        <f t="shared" si="10"/>
        <v>5024583.194000002</v>
      </c>
      <c r="O20" s="26">
        <f t="shared" si="10"/>
        <v>5382597.398</v>
      </c>
      <c r="P20" s="26">
        <f t="shared" si="10"/>
        <v>5302213.2600000007</v>
      </c>
      <c r="Q20" s="26">
        <f t="shared" si="10"/>
        <v>5070983.371000004</v>
      </c>
      <c r="R20" s="26">
        <f t="shared" si="10"/>
        <v>5321863.8890000014</v>
      </c>
      <c r="S20" s="26">
        <f t="shared" si="10"/>
        <v>4758779.5699999994</v>
      </c>
      <c r="T20" s="26">
        <f t="shared" si="10"/>
        <v>5279941.9700000025</v>
      </c>
      <c r="U20" s="26">
        <f t="shared" si="10"/>
        <v>5568730.0449999981</v>
      </c>
      <c r="V20" s="26">
        <f t="shared" si="10"/>
        <v>5872553.3589999964</v>
      </c>
      <c r="W20" s="26">
        <f t="shared" si="10"/>
        <v>6103146.9790000012</v>
      </c>
      <c r="X20" s="26">
        <f t="shared" si="10"/>
        <v>6026718.8830000032</v>
      </c>
      <c r="Y20" s="26">
        <f t="shared" si="10"/>
        <v>5717209.8380000014</v>
      </c>
      <c r="Z20" s="26">
        <f t="shared" si="10"/>
        <v>6247768.3389999978</v>
      </c>
      <c r="AA20" s="26">
        <f t="shared" si="10"/>
        <v>7366152.758000005</v>
      </c>
      <c r="AB20" s="26">
        <f t="shared" si="10"/>
        <v>4887267</v>
      </c>
      <c r="AC20" s="26">
        <f t="shared" si="10"/>
        <v>7222268.4200000009</v>
      </c>
      <c r="AD20" s="26">
        <f t="shared" si="10"/>
        <v>7040474.1100000003</v>
      </c>
      <c r="AE20" s="26">
        <f t="shared" si="10"/>
        <v>6892993.1199999955</v>
      </c>
      <c r="AF20" s="26">
        <f t="shared" si="10"/>
        <v>7417621.5100000054</v>
      </c>
      <c r="AG20" s="26">
        <f t="shared" si="10"/>
        <v>6541176.6600000001</v>
      </c>
      <c r="AH20" s="26">
        <f t="shared" si="10"/>
        <v>5658503.7000000002</v>
      </c>
      <c r="AI20" s="26">
        <f t="shared" si="10"/>
        <v>5975126.7599999988</v>
      </c>
      <c r="AJ20" s="26">
        <f t="shared" si="10"/>
        <v>6480994.9300000053</v>
      </c>
      <c r="AK20" s="26">
        <f t="shared" si="10"/>
        <v>5907374.4899999965</v>
      </c>
      <c r="AL20" s="26">
        <f t="shared" si="10"/>
        <v>5997398.4099999992</v>
      </c>
      <c r="AM20" s="26">
        <f t="shared" si="10"/>
        <v>6375933.9700000007</v>
      </c>
      <c r="AN20" s="26">
        <f t="shared" si="10"/>
        <v>6833063.8499999959</v>
      </c>
      <c r="AO20" s="26">
        <f t="shared" si="10"/>
        <v>6022580.1100000013</v>
      </c>
      <c r="AP20" s="26">
        <f t="shared" si="10"/>
        <v>7588798.4899999974</v>
      </c>
      <c r="AQ20" s="26">
        <f t="shared" si="10"/>
        <v>6484806.3499999959</v>
      </c>
      <c r="AR20" s="26">
        <f t="shared" si="10"/>
        <v>7083804.2199999997</v>
      </c>
      <c r="AS20" s="26">
        <f t="shared" si="10"/>
        <v>6201524.0400000019</v>
      </c>
      <c r="AT20" s="26">
        <f t="shared" si="10"/>
        <v>6144971.1999999946</v>
      </c>
      <c r="AU20" s="26">
        <f t="shared" si="10"/>
        <v>5361701.6699999962</v>
      </c>
      <c r="AV20" s="26">
        <f t="shared" si="10"/>
        <v>7728298.879999999</v>
      </c>
      <c r="AW20" s="26">
        <f t="shared" si="10"/>
        <v>6215369.2800000049</v>
      </c>
      <c r="AX20" s="26">
        <f t="shared" si="10"/>
        <v>6880342.5700000003</v>
      </c>
      <c r="AY20" s="26">
        <f t="shared" si="10"/>
        <v>9482166.9099999983</v>
      </c>
      <c r="AZ20" s="26">
        <f t="shared" si="10"/>
        <v>6359901.9800000004</v>
      </c>
      <c r="BA20" s="26">
        <f t="shared" si="10"/>
        <v>7749854.6299999971</v>
      </c>
      <c r="BB20" s="26">
        <f t="shared" si="10"/>
        <v>7908285.9699999979</v>
      </c>
      <c r="BC20" s="26">
        <f t="shared" si="10"/>
        <v>7174759.3699999982</v>
      </c>
      <c r="BD20" s="26">
        <f t="shared" si="10"/>
        <v>8251893.9600000037</v>
      </c>
      <c r="BE20" s="26">
        <f t="shared" si="10"/>
        <v>8653101.7700000014</v>
      </c>
      <c r="BF20" s="26">
        <f t="shared" si="10"/>
        <v>9243908.1199999992</v>
      </c>
      <c r="BG20" s="26">
        <f t="shared" si="10"/>
        <v>8365061.0099999988</v>
      </c>
      <c r="BH20" s="26">
        <f t="shared" si="10"/>
        <v>10011383.029999999</v>
      </c>
      <c r="BI20" s="26">
        <f t="shared" si="10"/>
        <v>12139236.560000001</v>
      </c>
      <c r="BJ20" s="26">
        <f t="shared" si="10"/>
        <v>8172726.0199999968</v>
      </c>
      <c r="BK20" s="26">
        <f t="shared" si="10"/>
        <v>12066923.859999999</v>
      </c>
      <c r="BL20" s="26">
        <f t="shared" si="10"/>
        <v>9866305.5100000016</v>
      </c>
      <c r="BM20" s="26">
        <f t="shared" si="10"/>
        <v>9539440.7500000019</v>
      </c>
      <c r="BN20" s="26">
        <f t="shared" si="10"/>
        <v>9474401.370000001</v>
      </c>
      <c r="BO20" s="26">
        <f t="shared" si="10"/>
        <v>9241574</v>
      </c>
      <c r="BP20" s="26">
        <f t="shared" si="10"/>
        <v>10725764.020000003</v>
      </c>
      <c r="BQ20" s="26">
        <f t="shared" ref="BQ20:CU20" si="11">+SUM(BQ21:BQ23)</f>
        <v>9770381.439999992</v>
      </c>
      <c r="BR20" s="26">
        <f t="shared" si="11"/>
        <v>11194093.880000012</v>
      </c>
      <c r="BS20" s="26">
        <f t="shared" si="11"/>
        <v>11022928.639999999</v>
      </c>
      <c r="BT20" s="26">
        <f t="shared" si="11"/>
        <v>12994868.269999979</v>
      </c>
      <c r="BU20" s="26">
        <f t="shared" si="11"/>
        <v>12470044.890000001</v>
      </c>
      <c r="BV20" s="26">
        <f t="shared" si="11"/>
        <v>8992372.6899999995</v>
      </c>
      <c r="BW20" s="26">
        <f t="shared" si="11"/>
        <v>9055060.8000000007</v>
      </c>
      <c r="BX20" s="26">
        <f t="shared" si="11"/>
        <v>11321356.24</v>
      </c>
      <c r="BY20" s="26">
        <f t="shared" si="11"/>
        <v>7863273.1599999964</v>
      </c>
      <c r="BZ20" s="26">
        <f t="shared" si="11"/>
        <v>10025901.379999999</v>
      </c>
      <c r="CA20" s="26">
        <f t="shared" si="11"/>
        <v>12326210</v>
      </c>
      <c r="CB20" s="26">
        <f t="shared" si="11"/>
        <v>11958762</v>
      </c>
      <c r="CC20" s="26">
        <f t="shared" si="11"/>
        <v>16015158.12999999</v>
      </c>
      <c r="CD20" s="26">
        <f t="shared" si="11"/>
        <v>17302820.990000002</v>
      </c>
      <c r="CE20" s="26">
        <f t="shared" si="11"/>
        <v>16953090.989999998</v>
      </c>
      <c r="CF20" s="26">
        <f t="shared" si="11"/>
        <v>19756020.169999994</v>
      </c>
      <c r="CG20" s="26">
        <f t="shared" si="11"/>
        <v>20266776.479999989</v>
      </c>
      <c r="CH20" s="26">
        <f t="shared" si="11"/>
        <v>27008159.310000014</v>
      </c>
      <c r="CI20" s="26">
        <f t="shared" si="11"/>
        <v>38261593.51000005</v>
      </c>
      <c r="CJ20" s="26">
        <f t="shared" si="11"/>
        <v>19732651.819999989</v>
      </c>
      <c r="CK20" s="26">
        <f t="shared" si="11"/>
        <v>28719781.890000023</v>
      </c>
      <c r="CL20" s="26">
        <f t="shared" si="11"/>
        <v>30167745.960000005</v>
      </c>
      <c r="CM20" s="26">
        <f t="shared" si="11"/>
        <v>27023285.179999992</v>
      </c>
      <c r="CN20" s="26">
        <f t="shared" si="11"/>
        <v>31366527</v>
      </c>
      <c r="CO20" s="26">
        <f t="shared" si="11"/>
        <v>24375651</v>
      </c>
      <c r="CP20" s="26">
        <f t="shared" si="11"/>
        <v>33197485.120000005</v>
      </c>
      <c r="CQ20" s="26">
        <f t="shared" si="11"/>
        <v>27024378.040000003</v>
      </c>
      <c r="CR20" s="26">
        <f t="shared" si="11"/>
        <v>26700358.140000012</v>
      </c>
      <c r="CS20" s="26">
        <f t="shared" si="11"/>
        <v>36272428.640000008</v>
      </c>
      <c r="CT20" s="26">
        <f t="shared" si="11"/>
        <v>34691176.739999987</v>
      </c>
      <c r="CU20" s="26">
        <f t="shared" si="11"/>
        <v>43077317.409999974</v>
      </c>
      <c r="CV20" s="26">
        <f t="shared" ref="CV20:DG20" si="12">+SUM(CV21:CV23)</f>
        <v>25538359.430000003</v>
      </c>
      <c r="CW20" s="26">
        <f t="shared" si="12"/>
        <v>29328014.010000005</v>
      </c>
      <c r="CX20" s="26">
        <f t="shared" si="12"/>
        <v>28094887.170000013</v>
      </c>
      <c r="CY20" s="26">
        <f t="shared" si="12"/>
        <v>26117886.930000003</v>
      </c>
      <c r="CZ20" s="26">
        <f t="shared" si="12"/>
        <v>31501000.57</v>
      </c>
      <c r="DA20" s="26">
        <f t="shared" si="12"/>
        <v>30128491.100000001</v>
      </c>
      <c r="DB20" s="26">
        <f t="shared" si="12"/>
        <v>21726815.370000001</v>
      </c>
      <c r="DC20" s="26">
        <f t="shared" si="12"/>
        <v>32447080.680000011</v>
      </c>
      <c r="DD20" s="26">
        <f t="shared" si="12"/>
        <v>31988251.930000007</v>
      </c>
      <c r="DE20" s="26">
        <f t="shared" si="12"/>
        <v>29330560.809999984</v>
      </c>
      <c r="DF20" s="26">
        <f t="shared" si="12"/>
        <v>33236189.389999982</v>
      </c>
      <c r="DG20" s="26">
        <f t="shared" si="12"/>
        <v>31221116.970000003</v>
      </c>
      <c r="DH20" s="26">
        <f t="shared" ref="DH20:DM20" si="13">+SUM(DH21:DH23)</f>
        <v>29934021.049999997</v>
      </c>
      <c r="DI20" s="26">
        <f t="shared" si="13"/>
        <v>27465678.990000006</v>
      </c>
      <c r="DJ20" s="26">
        <f t="shared" si="13"/>
        <v>34451702.829999991</v>
      </c>
      <c r="DK20" s="26">
        <f t="shared" si="13"/>
        <v>35889497.179999992</v>
      </c>
      <c r="DL20" s="26">
        <f t="shared" si="13"/>
        <v>21628539.969999999</v>
      </c>
      <c r="DM20" s="26">
        <f t="shared" si="13"/>
        <v>33223799.260000009</v>
      </c>
      <c r="DN20" s="26">
        <f t="shared" ref="DN20:DY20" si="14">+SUM(DN21:DN23)</f>
        <v>32681681.210000012</v>
      </c>
      <c r="DO20" s="26">
        <f t="shared" si="14"/>
        <v>35418991.440000005</v>
      </c>
      <c r="DP20" s="26">
        <f t="shared" si="14"/>
        <v>31326871.049999997</v>
      </c>
      <c r="DQ20" s="26">
        <f t="shared" si="14"/>
        <v>30498641.139999989</v>
      </c>
      <c r="DR20" s="26">
        <f t="shared" si="14"/>
        <v>45174436.589999996</v>
      </c>
      <c r="DS20" s="26">
        <f t="shared" si="14"/>
        <v>32492361</v>
      </c>
      <c r="DT20" s="26">
        <f t="shared" si="14"/>
        <v>30681799.010000017</v>
      </c>
      <c r="DU20" s="26">
        <f t="shared" si="14"/>
        <v>34071827.350000001</v>
      </c>
      <c r="DV20" s="26">
        <f t="shared" si="14"/>
        <v>33114130</v>
      </c>
      <c r="DW20" s="26">
        <f t="shared" si="14"/>
        <v>33883485.530000009</v>
      </c>
      <c r="DX20" s="26">
        <f t="shared" si="14"/>
        <v>30005732.189999994</v>
      </c>
      <c r="DY20" s="26">
        <f t="shared" si="14"/>
        <v>36838867.229999974</v>
      </c>
      <c r="DZ20" s="26">
        <f t="shared" ref="DZ20:EQ20" si="15">+SUM(DZ21:DZ23)</f>
        <v>26463656.199999992</v>
      </c>
      <c r="EA20" s="26">
        <f t="shared" si="15"/>
        <v>32356261.439999994</v>
      </c>
      <c r="EB20" s="26">
        <f t="shared" si="15"/>
        <v>39305132.120000005</v>
      </c>
      <c r="EC20" s="26">
        <f t="shared" si="15"/>
        <v>36285915.550000004</v>
      </c>
      <c r="ED20" s="26">
        <f t="shared" si="15"/>
        <v>40227396.439999998</v>
      </c>
      <c r="EE20" s="26">
        <f t="shared" si="15"/>
        <v>34973153.120000005</v>
      </c>
      <c r="EF20" s="26">
        <f t="shared" si="15"/>
        <v>28032344.140000001</v>
      </c>
      <c r="EG20" s="26">
        <f t="shared" si="15"/>
        <v>29987890.790000003</v>
      </c>
      <c r="EH20" s="26">
        <f t="shared" si="15"/>
        <v>27997776.530000012</v>
      </c>
      <c r="EI20" s="26">
        <f t="shared" si="15"/>
        <v>23529941.709999997</v>
      </c>
      <c r="EJ20" s="26">
        <f t="shared" si="15"/>
        <v>27581582.849999994</v>
      </c>
      <c r="EK20" s="26">
        <f t="shared" si="15"/>
        <v>27426344.390000001</v>
      </c>
      <c r="EL20" s="26">
        <f t="shared" si="15"/>
        <v>29386942.259999994</v>
      </c>
      <c r="EM20" s="26">
        <f t="shared" si="15"/>
        <v>29278350.969999999</v>
      </c>
      <c r="EN20" s="26">
        <f t="shared" si="15"/>
        <v>30803499.990000002</v>
      </c>
      <c r="EO20" s="26">
        <f t="shared" si="15"/>
        <v>34834018.250000007</v>
      </c>
      <c r="EP20" s="26">
        <f t="shared" si="15"/>
        <v>31623184.219999991</v>
      </c>
      <c r="EQ20" s="26">
        <f t="shared" si="15"/>
        <v>37420915.710000008</v>
      </c>
      <c r="ER20" s="26">
        <f t="shared" ref="ER20:FA20" si="16">+SUM(ER21:ER23)</f>
        <v>8927170.1799999997</v>
      </c>
      <c r="ES20" s="26">
        <f t="shared" si="16"/>
        <v>8621723.8599999994</v>
      </c>
      <c r="ET20" s="26">
        <f t="shared" si="16"/>
        <v>9106160</v>
      </c>
      <c r="EU20" s="26">
        <f t="shared" si="16"/>
        <v>7342249.8600000003</v>
      </c>
      <c r="EV20" s="26">
        <f t="shared" si="16"/>
        <v>8522559</v>
      </c>
      <c r="EW20" s="26">
        <f>+SUM(EW21:EW23)</f>
        <v>8309876.5100000007</v>
      </c>
      <c r="EX20" s="26">
        <f t="shared" si="16"/>
        <v>8014098.5700000003</v>
      </c>
      <c r="EY20" s="26">
        <f>+SUM(EY21:EY23)</f>
        <v>8099960.5</v>
      </c>
      <c r="EZ20" s="26">
        <f t="shared" si="16"/>
        <v>8185108.1799999988</v>
      </c>
      <c r="FA20" s="26">
        <f t="shared" si="16"/>
        <v>9687920.2753354702</v>
      </c>
      <c r="FB20" s="26">
        <f t="shared" ref="FB20:FN20" si="17">+SUM(FB21:FB23)</f>
        <v>8406909.75</v>
      </c>
      <c r="FC20" s="26">
        <f t="shared" si="17"/>
        <v>10227484.300000001</v>
      </c>
      <c r="FD20" s="26">
        <f t="shared" si="17"/>
        <v>8033269.4000000004</v>
      </c>
      <c r="FE20" s="26">
        <f t="shared" si="17"/>
        <v>8465502.3300000001</v>
      </c>
      <c r="FF20" s="26">
        <f t="shared" si="17"/>
        <v>8669213.3000000007</v>
      </c>
      <c r="FG20" s="26">
        <f t="shared" si="17"/>
        <v>8702713.9700000007</v>
      </c>
      <c r="FH20" s="26">
        <f t="shared" si="17"/>
        <v>9615883.25</v>
      </c>
      <c r="FI20" s="26">
        <f t="shared" si="17"/>
        <v>10436728.969999999</v>
      </c>
      <c r="FJ20" s="26">
        <f t="shared" si="17"/>
        <v>9298995.4199999999</v>
      </c>
      <c r="FK20" s="26">
        <f t="shared" si="17"/>
        <v>8993031.0099999998</v>
      </c>
      <c r="FL20" s="26">
        <f t="shared" si="17"/>
        <v>10658654.57</v>
      </c>
      <c r="FM20" s="26">
        <f t="shared" si="17"/>
        <v>9741509.9299999997</v>
      </c>
      <c r="FN20" s="26">
        <f t="shared" si="17"/>
        <v>7670052.5999999996</v>
      </c>
      <c r="FO20" s="26">
        <f t="shared" ref="FO20:FZ20" si="18">+SUM(FO21:FO23)</f>
        <v>12174605.809999997</v>
      </c>
      <c r="FP20" s="26">
        <f>+SUM(FP21:FP23)</f>
        <v>8235890.1700000018</v>
      </c>
      <c r="FQ20" s="26">
        <f t="shared" si="18"/>
        <v>9989104.0999999996</v>
      </c>
      <c r="FR20" s="26">
        <f t="shared" si="18"/>
        <v>9810986.1699999999</v>
      </c>
      <c r="FS20" s="26">
        <f t="shared" si="18"/>
        <v>10464999.439999999</v>
      </c>
      <c r="FT20" s="26">
        <f t="shared" si="18"/>
        <v>10103089.360000001</v>
      </c>
      <c r="FU20" s="26">
        <f t="shared" si="18"/>
        <v>11064551.32</v>
      </c>
      <c r="FV20" s="26">
        <f t="shared" si="18"/>
        <v>11219611.85</v>
      </c>
      <c r="FW20" s="26">
        <f t="shared" si="18"/>
        <v>13582945.669999998</v>
      </c>
      <c r="FX20" s="26">
        <f t="shared" si="18"/>
        <v>12619209.699999999</v>
      </c>
      <c r="FY20" s="26">
        <f t="shared" si="18"/>
        <v>0</v>
      </c>
      <c r="FZ20" s="26">
        <f t="shared" si="18"/>
        <v>0</v>
      </c>
      <c r="GA20" s="26">
        <f>+SUM(GA21:GA23)</f>
        <v>0</v>
      </c>
    </row>
    <row r="21" spans="1:183">
      <c r="A21" s="49" t="s">
        <v>5</v>
      </c>
      <c r="B21" s="20" t="s">
        <v>93</v>
      </c>
      <c r="C21" s="19" t="s">
        <v>84</v>
      </c>
      <c r="D21" s="25">
        <v>218394.11800000002</v>
      </c>
      <c r="E21" s="25">
        <v>292689.13799999998</v>
      </c>
      <c r="F21" s="25">
        <v>335886.48199999996</v>
      </c>
      <c r="G21" s="25">
        <v>348693.48300000001</v>
      </c>
      <c r="H21" s="25">
        <v>241742.69599999997</v>
      </c>
      <c r="I21" s="25">
        <v>353825.62800000003</v>
      </c>
      <c r="J21" s="25">
        <v>199433.94999999998</v>
      </c>
      <c r="K21" s="25">
        <v>309064.47700000001</v>
      </c>
      <c r="L21" s="25">
        <v>242461.125</v>
      </c>
      <c r="M21" s="25">
        <v>272521.91500000004</v>
      </c>
      <c r="N21" s="25">
        <v>295790.74600000004</v>
      </c>
      <c r="O21" s="25">
        <v>272205.11600000004</v>
      </c>
      <c r="P21" s="25">
        <v>259506.12299999999</v>
      </c>
      <c r="Q21" s="25">
        <v>268370.598</v>
      </c>
      <c r="R21" s="25">
        <v>274728.28500000003</v>
      </c>
      <c r="S21" s="25">
        <v>258977.33499999999</v>
      </c>
      <c r="T21" s="25">
        <v>187055.08199999999</v>
      </c>
      <c r="U21" s="25">
        <v>341137.05300000001</v>
      </c>
      <c r="V21" s="25">
        <v>324999.5780000001</v>
      </c>
      <c r="W21" s="25">
        <v>335088.14</v>
      </c>
      <c r="X21" s="25">
        <v>339412.98400000005</v>
      </c>
      <c r="Y21" s="25">
        <v>260669.288</v>
      </c>
      <c r="Z21" s="25">
        <v>337231.31600000005</v>
      </c>
      <c r="AA21" s="25">
        <v>404188.67800000001</v>
      </c>
      <c r="AB21" s="25">
        <v>238917</v>
      </c>
      <c r="AC21" s="25">
        <v>255211.09000000003</v>
      </c>
      <c r="AD21" s="25">
        <v>447045.89000000013</v>
      </c>
      <c r="AE21" s="25">
        <v>309866.06</v>
      </c>
      <c r="AF21" s="25">
        <v>353821.25</v>
      </c>
      <c r="AG21" s="25">
        <v>320419.57999999984</v>
      </c>
      <c r="AH21" s="25">
        <v>267360.57</v>
      </c>
      <c r="AI21" s="25">
        <v>232234.36000000004</v>
      </c>
      <c r="AJ21" s="25">
        <v>356237.10000000009</v>
      </c>
      <c r="AK21" s="25">
        <v>261371.82</v>
      </c>
      <c r="AL21" s="25">
        <v>318807.64000000013</v>
      </c>
      <c r="AM21" s="25">
        <v>234511.69000000003</v>
      </c>
      <c r="AN21" s="25">
        <v>367450.61</v>
      </c>
      <c r="AO21" s="25">
        <v>210344.29</v>
      </c>
      <c r="AP21" s="25">
        <v>423010.22000000003</v>
      </c>
      <c r="AQ21" s="25">
        <v>220308.75999999998</v>
      </c>
      <c r="AR21" s="25">
        <v>308933.81</v>
      </c>
      <c r="AS21" s="25">
        <v>155791.03999999998</v>
      </c>
      <c r="AT21" s="25">
        <v>237439.26000000004</v>
      </c>
      <c r="AU21" s="25">
        <v>265770.15999999992</v>
      </c>
      <c r="AV21" s="25">
        <v>284543.02</v>
      </c>
      <c r="AW21" s="25">
        <v>254126.74</v>
      </c>
      <c r="AX21" s="25">
        <v>326872.91000000003</v>
      </c>
      <c r="AY21" s="25">
        <v>297936.6100000001</v>
      </c>
      <c r="AZ21" s="25">
        <v>283923.38999999996</v>
      </c>
      <c r="BA21" s="25">
        <v>224127.50999999995</v>
      </c>
      <c r="BB21" s="25">
        <v>336010.67</v>
      </c>
      <c r="BC21" s="25">
        <v>323052.51999999996</v>
      </c>
      <c r="BD21" s="25">
        <v>299139.84000000003</v>
      </c>
      <c r="BE21" s="25">
        <v>387753.26</v>
      </c>
      <c r="BF21" s="25">
        <v>392374.60999999993</v>
      </c>
      <c r="BG21" s="25">
        <v>410967.69</v>
      </c>
      <c r="BH21" s="25">
        <v>568308.85</v>
      </c>
      <c r="BI21" s="25">
        <v>548690.09000000008</v>
      </c>
      <c r="BJ21" s="25">
        <v>256398.43</v>
      </c>
      <c r="BK21" s="25">
        <v>462270.38000000006</v>
      </c>
      <c r="BL21" s="25">
        <v>389999.76</v>
      </c>
      <c r="BM21" s="25">
        <v>425669.70000000007</v>
      </c>
      <c r="BN21" s="25">
        <v>333417.90999999992</v>
      </c>
      <c r="BO21" s="25">
        <v>455836</v>
      </c>
      <c r="BP21" s="25">
        <v>458969.23999999993</v>
      </c>
      <c r="BQ21" s="25">
        <v>422873.35000000003</v>
      </c>
      <c r="BR21" s="25">
        <v>431759.30000000016</v>
      </c>
      <c r="BS21" s="25">
        <v>513910.03</v>
      </c>
      <c r="BT21" s="25">
        <v>478906.2000000003</v>
      </c>
      <c r="BU21" s="25">
        <v>444192.59999999992</v>
      </c>
      <c r="BV21" s="25">
        <v>258288.83000000002</v>
      </c>
      <c r="BW21" s="25">
        <v>139957.26999999999</v>
      </c>
      <c r="BX21" s="25">
        <v>374430.67</v>
      </c>
      <c r="BY21" s="25">
        <v>256913.17999999993</v>
      </c>
      <c r="BZ21" s="25">
        <v>308612.56</v>
      </c>
      <c r="CA21" s="25">
        <v>384628</v>
      </c>
      <c r="CB21" s="25">
        <v>405241</v>
      </c>
      <c r="CC21" s="25">
        <v>306002.43000000005</v>
      </c>
      <c r="CD21" s="25">
        <v>457086.2699999999</v>
      </c>
      <c r="CE21" s="25">
        <v>394683.83999999979</v>
      </c>
      <c r="CF21" s="25">
        <v>376602.49</v>
      </c>
      <c r="CG21" s="25">
        <v>372024.77000000008</v>
      </c>
      <c r="CH21" s="25">
        <v>441744.3</v>
      </c>
      <c r="CI21" s="25">
        <v>375559.58000000007</v>
      </c>
      <c r="CJ21" s="25">
        <v>437001.41</v>
      </c>
      <c r="CK21" s="25">
        <v>494939.33999999991</v>
      </c>
      <c r="CL21" s="25">
        <v>413112.5399999998</v>
      </c>
      <c r="CM21" s="25">
        <v>338774.42000000004</v>
      </c>
      <c r="CN21" s="25">
        <v>483518</v>
      </c>
      <c r="CO21" s="25">
        <v>379655</v>
      </c>
      <c r="CP21" s="25">
        <v>582689.32000000018</v>
      </c>
      <c r="CQ21" s="25">
        <v>409954.28000000009</v>
      </c>
      <c r="CR21" s="25">
        <v>430906.30999999988</v>
      </c>
      <c r="CS21" s="25">
        <v>639856.41999999969</v>
      </c>
      <c r="CT21" s="25">
        <v>495954.32000000012</v>
      </c>
      <c r="CU21" s="25">
        <v>390170.04000000027</v>
      </c>
      <c r="CV21" s="25">
        <v>375089.78</v>
      </c>
      <c r="CW21" s="25">
        <v>409053.64999999991</v>
      </c>
      <c r="CX21" s="25">
        <v>425713.42000000016</v>
      </c>
      <c r="CY21" s="25">
        <v>408314.73999999982</v>
      </c>
      <c r="CZ21" s="25">
        <v>488168.76</v>
      </c>
      <c r="DA21" s="25">
        <v>427722.96</v>
      </c>
      <c r="DB21" s="25">
        <v>379871.75999999995</v>
      </c>
      <c r="DC21" s="25">
        <v>432226.29999999993</v>
      </c>
      <c r="DD21" s="25">
        <v>479050.01999999979</v>
      </c>
      <c r="DE21" s="25">
        <v>390680.23999999987</v>
      </c>
      <c r="DF21" s="25">
        <v>556875.03999999992</v>
      </c>
      <c r="DG21" s="25">
        <v>437662.46</v>
      </c>
      <c r="DH21" s="25">
        <v>369437.5</v>
      </c>
      <c r="DI21" s="25">
        <v>333596.93</v>
      </c>
      <c r="DJ21" s="25">
        <v>617946.92000000051</v>
      </c>
      <c r="DK21" s="25">
        <v>509020.04</v>
      </c>
      <c r="DL21" s="25">
        <v>466568.84999999992</v>
      </c>
      <c r="DM21" s="25">
        <v>456677.53999999986</v>
      </c>
      <c r="DN21" s="25">
        <v>493418.76</v>
      </c>
      <c r="DO21" s="25">
        <v>529021.36</v>
      </c>
      <c r="DP21" s="25">
        <v>373903.55000000005</v>
      </c>
      <c r="DQ21" s="25">
        <v>554985.5199999999</v>
      </c>
      <c r="DR21" s="25">
        <v>660812.50999999989</v>
      </c>
      <c r="DS21" s="25">
        <v>447342</v>
      </c>
      <c r="DT21" s="25">
        <v>571015.34999999974</v>
      </c>
      <c r="DU21" s="25">
        <v>448733.96000000008</v>
      </c>
      <c r="DV21" s="25">
        <v>595482</v>
      </c>
      <c r="DW21" s="25">
        <v>379251.04000000015</v>
      </c>
      <c r="DX21" s="25">
        <v>539518.64999999991</v>
      </c>
      <c r="DY21" s="25">
        <v>518966.08000000007</v>
      </c>
      <c r="DZ21" s="25">
        <v>419516.14999999991</v>
      </c>
      <c r="EA21" s="25">
        <v>542804.09999999986</v>
      </c>
      <c r="EB21" s="25">
        <v>481462.24</v>
      </c>
      <c r="EC21" s="25">
        <v>635348.92999999982</v>
      </c>
      <c r="ED21" s="25">
        <v>523690.77999999997</v>
      </c>
      <c r="EE21" s="25">
        <v>561811.12</v>
      </c>
      <c r="EF21" s="25">
        <v>363750.85000000009</v>
      </c>
      <c r="EG21" s="25">
        <v>503698.23</v>
      </c>
      <c r="EH21" s="25">
        <v>422060.92999999993</v>
      </c>
      <c r="EI21" s="25">
        <v>389865.66000000003</v>
      </c>
      <c r="EJ21" s="25">
        <v>368867.75</v>
      </c>
      <c r="EK21" s="25">
        <v>427647.60000000021</v>
      </c>
      <c r="EL21" s="25">
        <v>431978.18000000005</v>
      </c>
      <c r="EM21" s="25">
        <v>488818.69</v>
      </c>
      <c r="EN21" s="25">
        <v>465846.76</v>
      </c>
      <c r="EO21" s="25">
        <v>558945.58000000007</v>
      </c>
      <c r="EP21" s="25">
        <v>494123.21</v>
      </c>
      <c r="EQ21" s="25">
        <v>731361.09</v>
      </c>
      <c r="ER21" s="25">
        <v>142265.95000000001</v>
      </c>
      <c r="ES21" s="25">
        <v>129189.72</v>
      </c>
      <c r="ET21" s="25">
        <v>134596</v>
      </c>
      <c r="EU21" s="25">
        <v>135677.24</v>
      </c>
      <c r="EV21" s="25">
        <v>133759</v>
      </c>
      <c r="EW21" s="25">
        <v>172510.46</v>
      </c>
      <c r="EX21" s="25">
        <v>109311.16</v>
      </c>
      <c r="EY21" s="25">
        <v>150565.99</v>
      </c>
      <c r="EZ21" s="25">
        <v>162644.34000000014</v>
      </c>
      <c r="FA21" s="25">
        <v>155452.06925104436</v>
      </c>
      <c r="FB21" s="25">
        <v>153272.67000000001</v>
      </c>
      <c r="FC21" s="25">
        <v>149111.54999999999</v>
      </c>
      <c r="FD21" s="25">
        <v>115208.09000000004</v>
      </c>
      <c r="FE21" s="25">
        <v>104844.61</v>
      </c>
      <c r="FF21" s="25">
        <v>112494.39999999999</v>
      </c>
      <c r="FG21" s="25">
        <v>114777.78</v>
      </c>
      <c r="FH21" s="25">
        <v>160500.35999999999</v>
      </c>
      <c r="FI21" s="25">
        <v>121894.86</v>
      </c>
      <c r="FJ21" s="25">
        <v>122153.15</v>
      </c>
      <c r="FK21" s="25">
        <v>149601.34</v>
      </c>
      <c r="FL21" s="25">
        <v>191487.74</v>
      </c>
      <c r="FM21" s="25">
        <v>148982.18</v>
      </c>
      <c r="FN21" s="25">
        <v>127947.29</v>
      </c>
      <c r="FO21" s="22">
        <v>165390.68000000005</v>
      </c>
      <c r="FP21" s="25">
        <v>103851.10999999999</v>
      </c>
      <c r="FQ21" s="25">
        <v>98792.69</v>
      </c>
      <c r="FR21" s="25">
        <v>114084.46</v>
      </c>
      <c r="FS21" s="25">
        <v>146949.1</v>
      </c>
      <c r="FT21" s="25">
        <v>118906.22</v>
      </c>
      <c r="FU21" s="25">
        <v>168895.77</v>
      </c>
      <c r="FV21" s="25">
        <v>138413.01999999999</v>
      </c>
      <c r="FW21" s="25">
        <v>191623.98</v>
      </c>
      <c r="FX21" s="25">
        <v>216424.81</v>
      </c>
      <c r="FY21" s="25"/>
      <c r="FZ21" s="25"/>
      <c r="GA21" s="22"/>
    </row>
    <row r="22" spans="1:183">
      <c r="A22" s="49" t="s">
        <v>7</v>
      </c>
      <c r="B22" s="20" t="s">
        <v>94</v>
      </c>
      <c r="C22" s="19" t="s">
        <v>84</v>
      </c>
      <c r="D22" s="25">
        <v>5167019.5309999995</v>
      </c>
      <c r="E22" s="25">
        <v>4649934.9029989997</v>
      </c>
      <c r="F22" s="25">
        <v>5239136.3274469413</v>
      </c>
      <c r="G22" s="25">
        <v>5055838.3029999994</v>
      </c>
      <c r="H22" s="25">
        <v>5026236.4599999981</v>
      </c>
      <c r="I22" s="25">
        <v>4720620.6490000049</v>
      </c>
      <c r="J22" s="25">
        <v>4082380.3740000045</v>
      </c>
      <c r="K22" s="25">
        <v>4048666.6200000006</v>
      </c>
      <c r="L22" s="25">
        <v>4409384.256000001</v>
      </c>
      <c r="M22" s="25">
        <v>4532439.267</v>
      </c>
      <c r="N22" s="25">
        <v>4457973.4400000013</v>
      </c>
      <c r="O22" s="25">
        <v>4747110.08</v>
      </c>
      <c r="P22" s="25">
        <v>4568252.4650000008</v>
      </c>
      <c r="Q22" s="25">
        <v>4521065.888000004</v>
      </c>
      <c r="R22" s="25">
        <v>4646292.7310000006</v>
      </c>
      <c r="S22" s="25">
        <v>4101215.6669999994</v>
      </c>
      <c r="T22" s="25">
        <v>4859476.9880000018</v>
      </c>
      <c r="U22" s="25">
        <v>4821603.9959999984</v>
      </c>
      <c r="V22" s="25">
        <v>5182232.4069999969</v>
      </c>
      <c r="W22" s="25">
        <v>5264314.381000001</v>
      </c>
      <c r="X22" s="25">
        <v>5183722.9310000027</v>
      </c>
      <c r="Y22" s="25">
        <v>5079769.2330000019</v>
      </c>
      <c r="Z22" s="25">
        <v>5517096.0259999987</v>
      </c>
      <c r="AA22" s="25">
        <v>6270628.9620000049</v>
      </c>
      <c r="AB22" s="25">
        <v>4329862</v>
      </c>
      <c r="AC22" s="25">
        <v>6436609.7400000012</v>
      </c>
      <c r="AD22" s="25">
        <v>6245597.8600000013</v>
      </c>
      <c r="AE22" s="25">
        <v>6054662.5499999961</v>
      </c>
      <c r="AF22" s="25">
        <v>6549806.9800000051</v>
      </c>
      <c r="AG22" s="25">
        <v>5514272.6799999997</v>
      </c>
      <c r="AH22" s="25">
        <v>4903512.8499999996</v>
      </c>
      <c r="AI22" s="25">
        <v>5346648.8899999987</v>
      </c>
      <c r="AJ22" s="25">
        <v>5559991.7700000042</v>
      </c>
      <c r="AK22" s="25">
        <v>5138916.469999996</v>
      </c>
      <c r="AL22" s="25">
        <v>5125506.6399999987</v>
      </c>
      <c r="AM22" s="25">
        <v>5614174.0800000001</v>
      </c>
      <c r="AN22" s="25">
        <v>5738564.7999999998</v>
      </c>
      <c r="AO22" s="25">
        <v>5265097.7800000012</v>
      </c>
      <c r="AP22" s="25">
        <v>6664986.0399999982</v>
      </c>
      <c r="AQ22" s="25">
        <v>6019062.9199999962</v>
      </c>
      <c r="AR22" s="25">
        <v>6300216.0100000007</v>
      </c>
      <c r="AS22" s="25">
        <v>5825906.160000002</v>
      </c>
      <c r="AT22" s="25">
        <v>5431287.9199999953</v>
      </c>
      <c r="AU22" s="25">
        <v>4702474.5599999968</v>
      </c>
      <c r="AV22" s="25">
        <v>7046892.0199999996</v>
      </c>
      <c r="AW22" s="25">
        <v>5578705.0800000047</v>
      </c>
      <c r="AX22" s="25">
        <v>6183806.9100000001</v>
      </c>
      <c r="AY22" s="25">
        <v>8742221.8099999987</v>
      </c>
      <c r="AZ22" s="25">
        <v>5699386.3100000005</v>
      </c>
      <c r="BA22" s="25">
        <v>7213212.5899999971</v>
      </c>
      <c r="BB22" s="25">
        <v>7189921.2199999988</v>
      </c>
      <c r="BC22" s="25">
        <v>6496830.7599999988</v>
      </c>
      <c r="BD22" s="25">
        <v>7460620.4500000039</v>
      </c>
      <c r="BE22" s="25">
        <v>7846832.0300000021</v>
      </c>
      <c r="BF22" s="25">
        <v>8277380.9399999995</v>
      </c>
      <c r="BG22" s="25">
        <v>7673764.169999999</v>
      </c>
      <c r="BH22" s="25">
        <v>8922669.9199999999</v>
      </c>
      <c r="BI22" s="25">
        <v>10947637.860000001</v>
      </c>
      <c r="BJ22" s="25">
        <v>7395582.4399999967</v>
      </c>
      <c r="BK22" s="25">
        <v>11113413.729999999</v>
      </c>
      <c r="BL22" s="25">
        <v>8992944.0000000019</v>
      </c>
      <c r="BM22" s="25">
        <v>8564965.8000000026</v>
      </c>
      <c r="BN22" s="25">
        <v>8385479.9600000009</v>
      </c>
      <c r="BO22" s="25">
        <v>8278881</v>
      </c>
      <c r="BP22" s="25">
        <v>9607800.0600000024</v>
      </c>
      <c r="BQ22" s="25">
        <v>8839660.4399999939</v>
      </c>
      <c r="BR22" s="25">
        <v>10244132.600000011</v>
      </c>
      <c r="BS22" s="25">
        <v>10090016.67</v>
      </c>
      <c r="BT22" s="25">
        <v>11706090.789999994</v>
      </c>
      <c r="BU22" s="25">
        <v>11617942.15</v>
      </c>
      <c r="BV22" s="25">
        <v>8378339.1700000009</v>
      </c>
      <c r="BW22" s="25">
        <v>8384463.8899999997</v>
      </c>
      <c r="BX22" s="25">
        <v>10321630.98</v>
      </c>
      <c r="BY22" s="25">
        <v>7290866.299999997</v>
      </c>
      <c r="BZ22" s="25">
        <v>9391122.3699999992</v>
      </c>
      <c r="CA22" s="25">
        <v>11340998</v>
      </c>
      <c r="CB22" s="25">
        <v>11092619</v>
      </c>
      <c r="CC22" s="25">
        <v>15546599.569999989</v>
      </c>
      <c r="CD22" s="25">
        <v>16223918.200000003</v>
      </c>
      <c r="CE22" s="25">
        <v>16253618.929999998</v>
      </c>
      <c r="CF22" s="25">
        <v>19099269.660000004</v>
      </c>
      <c r="CG22" s="25">
        <v>19581058.93999999</v>
      </c>
      <c r="CH22" s="25">
        <v>26458159.490000013</v>
      </c>
      <c r="CI22" s="25">
        <v>37543516.280000016</v>
      </c>
      <c r="CJ22" s="25">
        <v>18900369.159999989</v>
      </c>
      <c r="CK22" s="25">
        <v>27893167.090000022</v>
      </c>
      <c r="CL22" s="25">
        <v>29483217.690000005</v>
      </c>
      <c r="CM22" s="25">
        <v>26354531.09999999</v>
      </c>
      <c r="CN22" s="25">
        <v>30531147</v>
      </c>
      <c r="CO22" s="25">
        <v>23728212</v>
      </c>
      <c r="CP22" s="25">
        <v>32146007.850000005</v>
      </c>
      <c r="CQ22" s="25">
        <v>26188414.989999998</v>
      </c>
      <c r="CR22" s="25">
        <v>25734128.440000013</v>
      </c>
      <c r="CS22" s="25">
        <v>35352223.440000013</v>
      </c>
      <c r="CT22" s="25">
        <v>33810745.75999999</v>
      </c>
      <c r="CU22" s="25">
        <v>42388784.679999977</v>
      </c>
      <c r="CV22" s="25">
        <v>24868271.48</v>
      </c>
      <c r="CW22" s="25">
        <v>28569865.430000007</v>
      </c>
      <c r="CX22" s="25">
        <v>27421303.730000012</v>
      </c>
      <c r="CY22" s="25">
        <v>25468510.880000006</v>
      </c>
      <c r="CZ22" s="25">
        <v>30646075.459999997</v>
      </c>
      <c r="DA22" s="25">
        <v>29454131.48</v>
      </c>
      <c r="DB22" s="25">
        <v>21108282.609999999</v>
      </c>
      <c r="DC22" s="25">
        <v>31618064.530000009</v>
      </c>
      <c r="DD22" s="25">
        <v>31256301.450000007</v>
      </c>
      <c r="DE22" s="25">
        <v>28545875.589999985</v>
      </c>
      <c r="DF22" s="25">
        <v>32048470.509999983</v>
      </c>
      <c r="DG22" s="25">
        <v>30476190.98</v>
      </c>
      <c r="DH22" s="25">
        <v>29189735.359999996</v>
      </c>
      <c r="DI22" s="25">
        <v>26913933.410000008</v>
      </c>
      <c r="DJ22" s="25">
        <v>33349875.589999989</v>
      </c>
      <c r="DK22" s="25">
        <v>34994156.809999995</v>
      </c>
      <c r="DL22" s="25">
        <v>20808879.369999997</v>
      </c>
      <c r="DM22" s="25">
        <v>32232645.280000009</v>
      </c>
      <c r="DN22" s="25">
        <v>31745358.29000001</v>
      </c>
      <c r="DO22" s="25">
        <v>34489776.980000004</v>
      </c>
      <c r="DP22" s="25">
        <v>30636463.269999996</v>
      </c>
      <c r="DQ22" s="25">
        <v>29481354.239999991</v>
      </c>
      <c r="DR22" s="25">
        <v>44063213.979999997</v>
      </c>
      <c r="DS22" s="25">
        <v>31057699</v>
      </c>
      <c r="DT22" s="25">
        <v>29091776.690000016</v>
      </c>
      <c r="DU22" s="25">
        <v>32523475.450000003</v>
      </c>
      <c r="DV22" s="25">
        <v>31528951</v>
      </c>
      <c r="DW22" s="25">
        <v>32355161.29000001</v>
      </c>
      <c r="DX22" s="25">
        <v>28330513.469999995</v>
      </c>
      <c r="DY22" s="25">
        <v>35349799.289999977</v>
      </c>
      <c r="DZ22" s="25">
        <v>25039485.919999994</v>
      </c>
      <c r="EA22" s="25">
        <v>30554563.689999994</v>
      </c>
      <c r="EB22" s="25">
        <v>37644616.32</v>
      </c>
      <c r="EC22" s="25">
        <v>34489879.040000007</v>
      </c>
      <c r="ED22" s="25">
        <v>38586526.159999996</v>
      </c>
      <c r="EE22" s="25">
        <v>33166643.010000002</v>
      </c>
      <c r="EF22" s="25">
        <v>26478341.889999997</v>
      </c>
      <c r="EG22" s="25">
        <v>28258396.670000002</v>
      </c>
      <c r="EH22" s="25">
        <v>26583546.140000012</v>
      </c>
      <c r="EI22" s="25">
        <v>21841069.759999998</v>
      </c>
      <c r="EJ22" s="25">
        <v>25679870.259999994</v>
      </c>
      <c r="EK22" s="25">
        <v>25994224.779999997</v>
      </c>
      <c r="EL22" s="25">
        <v>27831212.269999996</v>
      </c>
      <c r="EM22" s="25">
        <v>27500093.379999999</v>
      </c>
      <c r="EN22" s="25">
        <v>29170738.219999999</v>
      </c>
      <c r="EO22" s="25">
        <v>33236092.670000009</v>
      </c>
      <c r="EP22" s="25">
        <v>29946797.659999989</v>
      </c>
      <c r="EQ22" s="25">
        <v>35290367.330000006</v>
      </c>
      <c r="ER22" s="25">
        <v>7509424.9800000004</v>
      </c>
      <c r="ES22" s="25">
        <v>7309959.1200000001</v>
      </c>
      <c r="ET22" s="25">
        <v>8627395</v>
      </c>
      <c r="EU22" s="25">
        <v>6750097.29</v>
      </c>
      <c r="EV22" s="25">
        <v>8074666</v>
      </c>
      <c r="EW22" s="25">
        <v>7768460.1900000004</v>
      </c>
      <c r="EX22" s="25">
        <v>7639880.4100000001</v>
      </c>
      <c r="EY22" s="25">
        <v>7626658.5499999998</v>
      </c>
      <c r="EZ22" s="25">
        <v>7688096.1399999987</v>
      </c>
      <c r="FA22" s="25">
        <v>9243510.5746269058</v>
      </c>
      <c r="FB22" s="25">
        <v>7958748.7400000002</v>
      </c>
      <c r="FC22" s="25">
        <v>9739709.5600000005</v>
      </c>
      <c r="FD22" s="25">
        <v>7617599.4600000009</v>
      </c>
      <c r="FE22" s="25">
        <v>8098288.3300000001</v>
      </c>
      <c r="FF22" s="25">
        <v>8510460.9399999995</v>
      </c>
      <c r="FG22" s="25">
        <v>8245125.9699999997</v>
      </c>
      <c r="FH22" s="25">
        <v>9193195.25</v>
      </c>
      <c r="FI22" s="25">
        <v>9951130.4499999993</v>
      </c>
      <c r="FJ22" s="25">
        <v>8860350.5199999996</v>
      </c>
      <c r="FK22" s="25">
        <v>8548781.6199999992</v>
      </c>
      <c r="FL22" s="25">
        <v>10082336.029999999</v>
      </c>
      <c r="FM22" s="25">
        <v>9300903.5199999996</v>
      </c>
      <c r="FN22" s="25">
        <v>7190079.8099999996</v>
      </c>
      <c r="FO22" s="22">
        <v>11627072.619999997</v>
      </c>
      <c r="FP22" s="25">
        <v>7857107.1000000015</v>
      </c>
      <c r="FQ22" s="25">
        <v>9725078.8000000007</v>
      </c>
      <c r="FR22" s="25">
        <v>9576423.1099999994</v>
      </c>
      <c r="FS22" s="25">
        <v>10186269.09</v>
      </c>
      <c r="FT22" s="25">
        <v>9700483.4100000001</v>
      </c>
      <c r="FU22" s="25">
        <v>10739990.560000001</v>
      </c>
      <c r="FV22" s="25">
        <v>10919211.27</v>
      </c>
      <c r="FW22" s="25">
        <v>13244153.079999998</v>
      </c>
      <c r="FX22" s="25">
        <v>12301871.029999999</v>
      </c>
      <c r="FY22" s="25"/>
      <c r="FZ22" s="25"/>
      <c r="GA22" s="22"/>
    </row>
    <row r="23" spans="1:183">
      <c r="A23" s="49" t="s">
        <v>9</v>
      </c>
      <c r="B23" s="20" t="s">
        <v>95</v>
      </c>
      <c r="C23" s="19" t="s">
        <v>84</v>
      </c>
      <c r="D23" s="25">
        <v>174681.29900000003</v>
      </c>
      <c r="E23" s="25">
        <v>96449.080999999976</v>
      </c>
      <c r="F23" s="25">
        <v>309968.185</v>
      </c>
      <c r="G23" s="25">
        <v>250686.47399999967</v>
      </c>
      <c r="H23" s="25">
        <v>201752.80899999995</v>
      </c>
      <c r="I23" s="25">
        <v>291205.08100000012</v>
      </c>
      <c r="J23" s="25">
        <v>342341.23199999984</v>
      </c>
      <c r="K23" s="25">
        <v>801043.87499999977</v>
      </c>
      <c r="L23" s="25">
        <v>233832.51299999986</v>
      </c>
      <c r="M23" s="25">
        <v>288474.93800000049</v>
      </c>
      <c r="N23" s="25">
        <v>270819.00800000003</v>
      </c>
      <c r="O23" s="25">
        <v>363282.2019999997</v>
      </c>
      <c r="P23" s="25">
        <v>474454.67199999985</v>
      </c>
      <c r="Q23" s="25">
        <v>281546.88500000001</v>
      </c>
      <c r="R23" s="25">
        <v>400842.8730000002</v>
      </c>
      <c r="S23" s="25">
        <v>398586.5680000002</v>
      </c>
      <c r="T23" s="25">
        <v>233409.90000000005</v>
      </c>
      <c r="U23" s="25">
        <v>405988.99599999975</v>
      </c>
      <c r="V23" s="25">
        <v>365321.37399999972</v>
      </c>
      <c r="W23" s="25">
        <v>503744.45800000016</v>
      </c>
      <c r="X23" s="25">
        <v>503582.96800000005</v>
      </c>
      <c r="Y23" s="25">
        <v>376771.31700000004</v>
      </c>
      <c r="Z23" s="25">
        <v>393440.99699999997</v>
      </c>
      <c r="AA23" s="25">
        <v>691335.11800000002</v>
      </c>
      <c r="AB23" s="25">
        <v>318488</v>
      </c>
      <c r="AC23" s="25">
        <v>530447.58999999973</v>
      </c>
      <c r="AD23" s="25">
        <v>347830.35999999824</v>
      </c>
      <c r="AE23" s="25">
        <v>528464.50999999978</v>
      </c>
      <c r="AF23" s="25">
        <v>513993.27999999991</v>
      </c>
      <c r="AG23" s="25">
        <v>706484.39999999991</v>
      </c>
      <c r="AH23" s="25">
        <v>487630.28000000009</v>
      </c>
      <c r="AI23" s="25">
        <v>396243.51000000018</v>
      </c>
      <c r="AJ23" s="25">
        <v>564766.06000000006</v>
      </c>
      <c r="AK23" s="25">
        <v>507086.19999999972</v>
      </c>
      <c r="AL23" s="25">
        <v>553084.13000000012</v>
      </c>
      <c r="AM23" s="25">
        <v>527248.20000000042</v>
      </c>
      <c r="AN23" s="25">
        <v>727048.43999999564</v>
      </c>
      <c r="AO23" s="25">
        <v>547138.04</v>
      </c>
      <c r="AP23" s="25">
        <v>500802.22999999986</v>
      </c>
      <c r="AQ23" s="25">
        <v>245434.66999999993</v>
      </c>
      <c r="AR23" s="25">
        <v>474654.3999999995</v>
      </c>
      <c r="AS23" s="25">
        <v>219826.83999999988</v>
      </c>
      <c r="AT23" s="25">
        <v>476244.01999999996</v>
      </c>
      <c r="AU23" s="25">
        <v>393456.94999999949</v>
      </c>
      <c r="AV23" s="25">
        <v>396863.84</v>
      </c>
      <c r="AW23" s="25">
        <v>382537.46</v>
      </c>
      <c r="AX23" s="25">
        <v>369662.75</v>
      </c>
      <c r="AY23" s="25">
        <v>442008.4899999997</v>
      </c>
      <c r="AZ23" s="25">
        <v>376592.28000000014</v>
      </c>
      <c r="BA23" s="25">
        <v>312514.53000000003</v>
      </c>
      <c r="BB23" s="25">
        <v>382354.07999999938</v>
      </c>
      <c r="BC23" s="25">
        <v>354876.09000000008</v>
      </c>
      <c r="BD23" s="25">
        <v>492133.67000000016</v>
      </c>
      <c r="BE23" s="25">
        <v>418516.4800000001</v>
      </c>
      <c r="BF23" s="25">
        <v>574152.57000000041</v>
      </c>
      <c r="BG23" s="25">
        <v>280329.14999999979</v>
      </c>
      <c r="BH23" s="25">
        <v>520404.25999999978</v>
      </c>
      <c r="BI23" s="25">
        <v>642908.60999999987</v>
      </c>
      <c r="BJ23" s="25">
        <v>520745.15</v>
      </c>
      <c r="BK23" s="25">
        <v>491239.74999999936</v>
      </c>
      <c r="BL23" s="25">
        <v>483361.74999999977</v>
      </c>
      <c r="BM23" s="25">
        <v>548805.25</v>
      </c>
      <c r="BN23" s="25">
        <v>755503.49999999907</v>
      </c>
      <c r="BO23" s="25">
        <v>506857</v>
      </c>
      <c r="BP23" s="25">
        <v>658994.72</v>
      </c>
      <c r="BQ23" s="25">
        <v>507847.64999999781</v>
      </c>
      <c r="BR23" s="25">
        <v>518201.97999999992</v>
      </c>
      <c r="BS23" s="25">
        <v>419001.94</v>
      </c>
      <c r="BT23" s="25">
        <v>809871.27999998373</v>
      </c>
      <c r="BU23" s="25">
        <v>407910.14000000025</v>
      </c>
      <c r="BV23" s="25">
        <v>355744.68999999989</v>
      </c>
      <c r="BW23" s="25">
        <v>530639.63999999966</v>
      </c>
      <c r="BX23" s="25">
        <v>625294.59</v>
      </c>
      <c r="BY23" s="25">
        <v>315493.68</v>
      </c>
      <c r="BZ23" s="25">
        <v>326166.45</v>
      </c>
      <c r="CA23" s="25">
        <v>600584</v>
      </c>
      <c r="CB23" s="25">
        <v>460902</v>
      </c>
      <c r="CC23" s="25">
        <v>162556.12999999998</v>
      </c>
      <c r="CD23" s="25">
        <v>621816.51999999804</v>
      </c>
      <c r="CE23" s="25">
        <v>304788.21999999904</v>
      </c>
      <c r="CF23" s="25">
        <v>280148.01999999117</v>
      </c>
      <c r="CG23" s="25">
        <v>313692.77</v>
      </c>
      <c r="CH23" s="25">
        <v>108255.51999999875</v>
      </c>
      <c r="CI23" s="25">
        <v>342517.65000003547</v>
      </c>
      <c r="CJ23" s="25">
        <v>395281.24999999849</v>
      </c>
      <c r="CK23" s="25">
        <v>331675.45999999985</v>
      </c>
      <c r="CL23" s="25">
        <v>271415.73</v>
      </c>
      <c r="CM23" s="25">
        <v>329979.65999999992</v>
      </c>
      <c r="CN23" s="25">
        <v>351862</v>
      </c>
      <c r="CO23" s="25">
        <v>267784</v>
      </c>
      <c r="CP23" s="25">
        <v>468787.9499999999</v>
      </c>
      <c r="CQ23" s="25">
        <v>426008.77000000252</v>
      </c>
      <c r="CR23" s="25">
        <v>535323.3899999999</v>
      </c>
      <c r="CS23" s="25">
        <v>280348.77999999229</v>
      </c>
      <c r="CT23" s="25">
        <v>384476.66000000003</v>
      </c>
      <c r="CU23" s="25">
        <v>298362.69</v>
      </c>
      <c r="CV23" s="25">
        <v>294998.17</v>
      </c>
      <c r="CW23" s="25">
        <v>349094.93000000034</v>
      </c>
      <c r="CX23" s="25">
        <v>247870.02000000002</v>
      </c>
      <c r="CY23" s="25">
        <v>241061.31</v>
      </c>
      <c r="CZ23" s="25">
        <v>366756.34999999969</v>
      </c>
      <c r="DA23" s="25">
        <v>246636.66</v>
      </c>
      <c r="DB23" s="25">
        <v>238661.00000000012</v>
      </c>
      <c r="DC23" s="25">
        <v>396789.84999999974</v>
      </c>
      <c r="DD23" s="25">
        <v>252900.46000000002</v>
      </c>
      <c r="DE23" s="25">
        <v>394004.98000000004</v>
      </c>
      <c r="DF23" s="25">
        <v>630843.8400000002</v>
      </c>
      <c r="DG23" s="25">
        <v>307263.53000000003</v>
      </c>
      <c r="DH23" s="25">
        <v>374848.19000000006</v>
      </c>
      <c r="DI23" s="25">
        <v>218148.65</v>
      </c>
      <c r="DJ23" s="25">
        <v>483880.32000000007</v>
      </c>
      <c r="DK23" s="25">
        <v>386320.32999999996</v>
      </c>
      <c r="DL23" s="25">
        <v>353091.74999999988</v>
      </c>
      <c r="DM23" s="25">
        <v>534476.44000000018</v>
      </c>
      <c r="DN23" s="25">
        <v>442904.15999999992</v>
      </c>
      <c r="DO23" s="25">
        <v>400193.10000000003</v>
      </c>
      <c r="DP23" s="25">
        <v>316504.23000000004</v>
      </c>
      <c r="DQ23" s="25">
        <v>462301.37999999971</v>
      </c>
      <c r="DR23" s="25">
        <v>450410.1</v>
      </c>
      <c r="DS23" s="25">
        <v>987320</v>
      </c>
      <c r="DT23" s="25">
        <v>1019006.97</v>
      </c>
      <c r="DU23" s="25">
        <v>1099617.94</v>
      </c>
      <c r="DV23" s="25">
        <v>989697</v>
      </c>
      <c r="DW23" s="25">
        <v>1149073.2</v>
      </c>
      <c r="DX23" s="25">
        <v>1135700.0700000005</v>
      </c>
      <c r="DY23" s="25">
        <v>970101.86000000057</v>
      </c>
      <c r="DZ23" s="25">
        <v>1004654.1299999994</v>
      </c>
      <c r="EA23" s="25">
        <v>1258893.6500000001</v>
      </c>
      <c r="EB23" s="25">
        <v>1179053.56</v>
      </c>
      <c r="EC23" s="25">
        <v>1160687.5799999998</v>
      </c>
      <c r="ED23" s="25">
        <v>1117179.5</v>
      </c>
      <c r="EE23" s="25">
        <v>1244698.99</v>
      </c>
      <c r="EF23" s="25">
        <v>1190251.4000000004</v>
      </c>
      <c r="EG23" s="25">
        <v>1225795.8899999999</v>
      </c>
      <c r="EH23" s="25">
        <v>992169.45999999961</v>
      </c>
      <c r="EI23" s="25">
        <v>1299006.2899999996</v>
      </c>
      <c r="EJ23" s="25">
        <v>1532844.84</v>
      </c>
      <c r="EK23" s="25">
        <v>1004472.0099999999</v>
      </c>
      <c r="EL23" s="25">
        <v>1123751.8099999998</v>
      </c>
      <c r="EM23" s="25">
        <v>1289438.8999999999</v>
      </c>
      <c r="EN23" s="25">
        <v>1166915.01</v>
      </c>
      <c r="EO23" s="25">
        <v>1038980.0000000002</v>
      </c>
      <c r="EP23" s="25">
        <v>1182263.3500000001</v>
      </c>
      <c r="EQ23" s="25">
        <v>1399187.29</v>
      </c>
      <c r="ER23" s="25">
        <v>1275479.25</v>
      </c>
      <c r="ES23" s="25">
        <v>1182575.0200000003</v>
      </c>
      <c r="ET23" s="25">
        <v>344169</v>
      </c>
      <c r="EU23" s="25">
        <v>456475.33</v>
      </c>
      <c r="EV23" s="25">
        <v>314134</v>
      </c>
      <c r="EW23" s="25">
        <v>368905.86</v>
      </c>
      <c r="EX23" s="25">
        <v>264907</v>
      </c>
      <c r="EY23" s="25">
        <v>322735.96000000002</v>
      </c>
      <c r="EZ23" s="25">
        <v>334367.69999999995</v>
      </c>
      <c r="FA23" s="25">
        <v>288957.63145752059</v>
      </c>
      <c r="FB23" s="25">
        <v>294888.34000000003</v>
      </c>
      <c r="FC23" s="25">
        <v>338663.19</v>
      </c>
      <c r="FD23" s="25">
        <v>300461.8499999998</v>
      </c>
      <c r="FE23" s="25">
        <v>262369.39</v>
      </c>
      <c r="FF23" s="25">
        <v>46257.96</v>
      </c>
      <c r="FG23" s="25">
        <v>342810.22</v>
      </c>
      <c r="FH23" s="25">
        <v>262187.64</v>
      </c>
      <c r="FI23" s="25">
        <v>363703.66</v>
      </c>
      <c r="FJ23" s="25">
        <v>316491.75</v>
      </c>
      <c r="FK23" s="25">
        <v>294648.05</v>
      </c>
      <c r="FL23" s="25">
        <v>384830.8</v>
      </c>
      <c r="FM23" s="25">
        <v>291624.23</v>
      </c>
      <c r="FN23" s="25">
        <v>352025.5</v>
      </c>
      <c r="FO23" s="22">
        <v>382142.50999999995</v>
      </c>
      <c r="FP23" s="25">
        <v>274931.96000000002</v>
      </c>
      <c r="FQ23" s="25">
        <v>165232.60999999999</v>
      </c>
      <c r="FR23" s="25">
        <v>120478.59999999999</v>
      </c>
      <c r="FS23" s="25">
        <v>131781.25</v>
      </c>
      <c r="FT23" s="25">
        <v>283699.73</v>
      </c>
      <c r="FU23" s="25">
        <v>155664.99</v>
      </c>
      <c r="FV23" s="25">
        <v>161987.56</v>
      </c>
      <c r="FW23" s="25">
        <v>147168.60999999999</v>
      </c>
      <c r="FX23" s="25">
        <v>100913.86</v>
      </c>
      <c r="FY23" s="25"/>
      <c r="FZ23" s="25"/>
      <c r="GA23" s="22"/>
    </row>
    <row r="24" spans="1:183" ht="23.25" customHeight="1">
      <c r="A24" s="87" t="s">
        <v>96</v>
      </c>
      <c r="B24" s="87"/>
      <c r="C24" s="87"/>
      <c r="CE24" s="34"/>
    </row>
    <row r="25" spans="1:183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183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83">
      <c r="CE27" s="34"/>
      <c r="CF27" s="34"/>
      <c r="CR27" s="34"/>
      <c r="CS27" s="34"/>
    </row>
    <row r="28" spans="1:183">
      <c r="CF28" s="34"/>
    </row>
    <row r="31" spans="1:183"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83"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00:111"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00:111"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</sheetData>
  <mergeCells count="3">
    <mergeCell ref="A2:C2"/>
    <mergeCell ref="A1:C1"/>
    <mergeCell ref="A24:C24"/>
  </mergeCells>
  <conditionalFormatting sqref="CX21:EE21">
    <cfRule type="duplicateValues" dxfId="35" priority="9"/>
  </conditionalFormatting>
  <conditionalFormatting sqref="EF21:EQ21 ET21:FD21">
    <cfRule type="duplicateValues" dxfId="34" priority="24"/>
  </conditionalFormatting>
  <conditionalFormatting sqref="ER21">
    <cfRule type="duplicateValues" dxfId="33" priority="6"/>
  </conditionalFormatting>
  <conditionalFormatting sqref="ES21">
    <cfRule type="duplicateValues" dxfId="32" priority="7"/>
  </conditionalFormatting>
  <conditionalFormatting sqref="FE21:FN21">
    <cfRule type="duplicateValues" dxfId="31" priority="5"/>
  </conditionalFormatting>
  <conditionalFormatting sqref="FO21">
    <cfRule type="duplicateValues" dxfId="30" priority="4"/>
  </conditionalFormatting>
  <conditionalFormatting sqref="FP21">
    <cfRule type="duplicateValues" dxfId="29" priority="3"/>
  </conditionalFormatting>
  <conditionalFormatting sqref="FQ21:FZ21">
    <cfRule type="duplicateValues" dxfId="28" priority="2"/>
  </conditionalFormatting>
  <conditionalFormatting sqref="GA21">
    <cfRule type="duplicateValues" dxfId="27" priority="1"/>
  </conditionalFormatting>
  <hyperlinks>
    <hyperlink ref="A1:B1" location="ÍNDICE!A1" display="Í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rgb="FF002060"/>
  </sheetPr>
  <dimension ref="A1:DL31"/>
  <sheetViews>
    <sheetView tabSelected="1" zoomScale="85" zoomScaleNormal="85" workbookViewId="0">
      <pane xSplit="3" ySplit="4" topLeftCell="DC5" activePane="bottomRight" state="frozen"/>
      <selection pane="topRight" activeCell="EN37" sqref="EN37"/>
      <selection pane="bottomLeft" activeCell="EN37" sqref="EN37"/>
      <selection pane="bottomRight" activeCell="DC8" sqref="DC8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56" width="12.7109375" style="15" customWidth="1"/>
    <col min="57" max="16384" width="12.7109375" style="15"/>
  </cols>
  <sheetData>
    <row r="1" spans="1:116" ht="16.5">
      <c r="A1" s="85" t="s">
        <v>0</v>
      </c>
      <c r="B1" s="85"/>
      <c r="C1" s="85"/>
    </row>
    <row r="2" spans="1:116" ht="15" customHeight="1">
      <c r="A2" s="88" t="s">
        <v>97</v>
      </c>
      <c r="B2" s="88"/>
      <c r="C2" s="88"/>
    </row>
    <row r="4" spans="1:116">
      <c r="A4" s="1" t="s">
        <v>32</v>
      </c>
      <c r="B4" s="17" t="s">
        <v>33</v>
      </c>
      <c r="C4" s="1" t="s">
        <v>34</v>
      </c>
      <c r="D4" s="18">
        <v>41852</v>
      </c>
      <c r="E4" s="18">
        <v>41883</v>
      </c>
      <c r="F4" s="18">
        <v>41913</v>
      </c>
      <c r="G4" s="18">
        <v>41944</v>
      </c>
      <c r="H4" s="18">
        <v>41974</v>
      </c>
      <c r="I4" s="18">
        <v>42005</v>
      </c>
      <c r="J4" s="18">
        <v>42036</v>
      </c>
      <c r="K4" s="18">
        <v>42064</v>
      </c>
      <c r="L4" s="18">
        <v>42095</v>
      </c>
      <c r="M4" s="18">
        <v>42125</v>
      </c>
      <c r="N4" s="18">
        <v>42156</v>
      </c>
      <c r="O4" s="18">
        <v>42186</v>
      </c>
      <c r="P4" s="18">
        <v>42217</v>
      </c>
      <c r="Q4" s="18">
        <v>42248</v>
      </c>
      <c r="R4" s="18">
        <v>42278</v>
      </c>
      <c r="S4" s="18">
        <v>42309</v>
      </c>
      <c r="T4" s="18">
        <v>42339</v>
      </c>
      <c r="U4" s="18">
        <v>42370</v>
      </c>
      <c r="V4" s="18">
        <v>42401</v>
      </c>
      <c r="W4" s="18">
        <v>42430</v>
      </c>
      <c r="X4" s="18">
        <v>42461</v>
      </c>
      <c r="Y4" s="18">
        <v>42491</v>
      </c>
      <c r="Z4" s="18">
        <v>42522</v>
      </c>
      <c r="AA4" s="18">
        <v>42552</v>
      </c>
      <c r="AB4" s="18">
        <v>42583</v>
      </c>
      <c r="AC4" s="18">
        <v>42614</v>
      </c>
      <c r="AD4" s="18">
        <v>42644</v>
      </c>
      <c r="AE4" s="18">
        <v>42675</v>
      </c>
      <c r="AF4" s="18">
        <v>42705</v>
      </c>
      <c r="AG4" s="18">
        <v>42736</v>
      </c>
      <c r="AH4" s="18">
        <v>42767</v>
      </c>
      <c r="AI4" s="18">
        <v>42795</v>
      </c>
      <c r="AJ4" s="18">
        <v>42826</v>
      </c>
      <c r="AK4" s="18">
        <v>42856</v>
      </c>
      <c r="AL4" s="18">
        <v>42887</v>
      </c>
      <c r="AM4" s="18">
        <v>42917</v>
      </c>
      <c r="AN4" s="18">
        <v>42948</v>
      </c>
      <c r="AO4" s="18">
        <v>42979</v>
      </c>
      <c r="AP4" s="18">
        <v>43009</v>
      </c>
      <c r="AQ4" s="18">
        <v>43040</v>
      </c>
      <c r="AR4" s="18">
        <v>43070</v>
      </c>
      <c r="AS4" s="18">
        <v>43101</v>
      </c>
      <c r="AT4" s="18">
        <v>43132</v>
      </c>
      <c r="AU4" s="18">
        <v>43160</v>
      </c>
      <c r="AV4" s="18">
        <v>43191</v>
      </c>
      <c r="AW4" s="18">
        <v>43221</v>
      </c>
      <c r="AX4" s="18">
        <v>43252</v>
      </c>
      <c r="AY4" s="18">
        <v>43282</v>
      </c>
      <c r="AZ4" s="18">
        <v>43313</v>
      </c>
      <c r="BA4" s="18">
        <v>43344</v>
      </c>
      <c r="BB4" s="18">
        <v>43374</v>
      </c>
      <c r="BC4" s="18">
        <v>43405</v>
      </c>
      <c r="BD4" s="18">
        <v>43435</v>
      </c>
      <c r="BE4" s="18">
        <v>43466</v>
      </c>
      <c r="BF4" s="18">
        <v>43497</v>
      </c>
      <c r="BG4" s="18">
        <v>43525</v>
      </c>
      <c r="BH4" s="18">
        <v>43556</v>
      </c>
      <c r="BI4" s="18">
        <v>43586</v>
      </c>
      <c r="BJ4" s="18">
        <v>43617</v>
      </c>
      <c r="BK4" s="18">
        <v>43647</v>
      </c>
      <c r="BL4" s="18">
        <v>43678</v>
      </c>
      <c r="BM4" s="18">
        <v>43709</v>
      </c>
      <c r="BN4" s="18">
        <v>43739</v>
      </c>
      <c r="BO4" s="18">
        <v>43770</v>
      </c>
      <c r="BP4" s="18">
        <v>43800</v>
      </c>
      <c r="BQ4" s="18">
        <v>43831</v>
      </c>
      <c r="BR4" s="18">
        <v>43862</v>
      </c>
      <c r="BS4" s="18">
        <v>43891</v>
      </c>
      <c r="BT4" s="18">
        <v>43922</v>
      </c>
      <c r="BU4" s="18">
        <v>43952</v>
      </c>
      <c r="BV4" s="18">
        <v>43983</v>
      </c>
      <c r="BW4" s="18">
        <v>44013</v>
      </c>
      <c r="BX4" s="18">
        <v>44044</v>
      </c>
      <c r="BY4" s="18">
        <v>44075</v>
      </c>
      <c r="BZ4" s="18">
        <v>44105</v>
      </c>
      <c r="CA4" s="18">
        <v>44136</v>
      </c>
      <c r="CB4" s="18">
        <v>44166</v>
      </c>
      <c r="CC4" s="18">
        <v>44197</v>
      </c>
      <c r="CD4" s="18">
        <v>44228</v>
      </c>
      <c r="CE4" s="18">
        <v>44256</v>
      </c>
      <c r="CF4" s="18">
        <v>44287</v>
      </c>
      <c r="CG4" s="18">
        <v>44317</v>
      </c>
      <c r="CH4" s="18">
        <v>44348</v>
      </c>
      <c r="CI4" s="18">
        <v>44378</v>
      </c>
      <c r="CJ4" s="18">
        <v>44409</v>
      </c>
      <c r="CK4" s="18">
        <v>44440</v>
      </c>
      <c r="CL4" s="18">
        <v>44470</v>
      </c>
      <c r="CM4" s="18">
        <v>44501</v>
      </c>
      <c r="CN4" s="18">
        <v>44531</v>
      </c>
      <c r="CO4" s="18">
        <v>44562</v>
      </c>
      <c r="CP4" s="18">
        <v>44593</v>
      </c>
      <c r="CQ4" s="18">
        <v>44621</v>
      </c>
      <c r="CR4" s="18">
        <v>44652</v>
      </c>
      <c r="CS4" s="18">
        <v>44682</v>
      </c>
      <c r="CT4" s="18">
        <v>44713</v>
      </c>
      <c r="CU4" s="18">
        <v>44743</v>
      </c>
      <c r="CV4" s="18">
        <v>44774</v>
      </c>
      <c r="CW4" s="18">
        <v>44805</v>
      </c>
      <c r="CX4" s="18">
        <v>44835</v>
      </c>
      <c r="CY4" s="18">
        <v>44866</v>
      </c>
      <c r="CZ4" s="18">
        <v>44896</v>
      </c>
      <c r="DA4" s="18">
        <v>44927</v>
      </c>
      <c r="DB4" s="18">
        <v>44958</v>
      </c>
      <c r="DC4" s="18">
        <v>44986</v>
      </c>
      <c r="DD4" s="18">
        <v>45017</v>
      </c>
      <c r="DE4" s="18">
        <v>45047</v>
      </c>
      <c r="DF4" s="18">
        <v>45078</v>
      </c>
      <c r="DG4" s="18">
        <v>45108</v>
      </c>
      <c r="DH4" s="18">
        <v>45139</v>
      </c>
      <c r="DI4" s="18">
        <v>45170</v>
      </c>
      <c r="DJ4" s="18">
        <v>45200</v>
      </c>
      <c r="DK4" s="18">
        <v>45231</v>
      </c>
      <c r="DL4" s="18">
        <v>45261</v>
      </c>
    </row>
    <row r="5" spans="1:116">
      <c r="A5" s="19"/>
      <c r="B5" s="20" t="s">
        <v>98</v>
      </c>
      <c r="C5" s="19" t="s">
        <v>39</v>
      </c>
      <c r="D5" s="22">
        <v>6</v>
      </c>
      <c r="E5" s="22">
        <v>9</v>
      </c>
      <c r="F5" s="22">
        <v>14</v>
      </c>
      <c r="G5" s="22">
        <v>8</v>
      </c>
      <c r="H5" s="22">
        <v>10</v>
      </c>
      <c r="I5" s="22">
        <v>11</v>
      </c>
      <c r="J5" s="22">
        <v>12</v>
      </c>
      <c r="K5" s="22">
        <v>10</v>
      </c>
      <c r="L5" s="22">
        <v>10</v>
      </c>
      <c r="M5" s="22">
        <v>11</v>
      </c>
      <c r="N5" s="22">
        <v>24</v>
      </c>
      <c r="O5" s="22">
        <v>12</v>
      </c>
      <c r="P5" s="22">
        <v>16</v>
      </c>
      <c r="Q5" s="22">
        <v>14</v>
      </c>
      <c r="R5" s="22">
        <v>16</v>
      </c>
      <c r="S5" s="22">
        <v>12</v>
      </c>
      <c r="T5" s="22">
        <v>11</v>
      </c>
      <c r="U5" s="22">
        <v>8</v>
      </c>
      <c r="V5" s="22">
        <v>14</v>
      </c>
      <c r="W5" s="22">
        <v>15</v>
      </c>
      <c r="X5" s="22">
        <v>8</v>
      </c>
      <c r="Y5" s="22">
        <v>8</v>
      </c>
      <c r="Z5" s="22">
        <v>8</v>
      </c>
      <c r="AA5" s="22">
        <v>10</v>
      </c>
      <c r="AB5" s="22">
        <v>13</v>
      </c>
      <c r="AC5" s="22">
        <v>13</v>
      </c>
      <c r="AD5" s="22">
        <v>14</v>
      </c>
      <c r="AE5" s="22">
        <v>14</v>
      </c>
      <c r="AF5" s="22">
        <v>5</v>
      </c>
      <c r="AG5" s="22">
        <v>14</v>
      </c>
      <c r="AH5" s="22">
        <v>14</v>
      </c>
      <c r="AI5" s="22">
        <v>12</v>
      </c>
      <c r="AJ5" s="22">
        <v>16</v>
      </c>
      <c r="AK5" s="22">
        <v>12</v>
      </c>
      <c r="AL5" s="22">
        <v>13</v>
      </c>
      <c r="AM5" s="22">
        <v>13</v>
      </c>
      <c r="AN5" s="22">
        <v>13</v>
      </c>
      <c r="AO5" s="22">
        <v>15</v>
      </c>
      <c r="AP5" s="22">
        <v>17</v>
      </c>
      <c r="AQ5" s="22">
        <v>14</v>
      </c>
      <c r="AR5" s="36">
        <v>21</v>
      </c>
      <c r="AS5" s="36">
        <v>19</v>
      </c>
      <c r="AT5" s="36">
        <v>15</v>
      </c>
      <c r="AU5" s="36">
        <v>21</v>
      </c>
      <c r="AV5" s="36">
        <v>11</v>
      </c>
      <c r="AW5" s="36">
        <v>8</v>
      </c>
      <c r="AX5" s="36">
        <v>7</v>
      </c>
      <c r="AY5" s="36">
        <v>7</v>
      </c>
      <c r="AZ5" s="36">
        <v>7</v>
      </c>
      <c r="BA5" s="36">
        <v>10</v>
      </c>
      <c r="BB5" s="36">
        <v>11</v>
      </c>
      <c r="BC5" s="36">
        <v>12</v>
      </c>
      <c r="BD5" s="36">
        <v>10</v>
      </c>
      <c r="BE5" s="36">
        <v>8</v>
      </c>
      <c r="BF5" s="36">
        <v>11</v>
      </c>
      <c r="BG5" s="36">
        <v>15</v>
      </c>
      <c r="BH5" s="36">
        <v>11</v>
      </c>
      <c r="BI5" s="36">
        <v>10</v>
      </c>
      <c r="BJ5" s="36">
        <v>7</v>
      </c>
      <c r="BK5" s="36">
        <v>15</v>
      </c>
      <c r="BL5" s="36">
        <v>13</v>
      </c>
      <c r="BM5" s="36">
        <v>18</v>
      </c>
      <c r="BN5" s="36">
        <v>20</v>
      </c>
      <c r="BO5" s="36">
        <v>13</v>
      </c>
      <c r="BP5" s="36">
        <v>17</v>
      </c>
      <c r="BQ5" s="36">
        <v>16</v>
      </c>
      <c r="BR5" s="36">
        <v>19</v>
      </c>
      <c r="BS5" s="36">
        <v>12</v>
      </c>
      <c r="BT5" s="36">
        <v>11</v>
      </c>
      <c r="BU5" s="36">
        <v>5</v>
      </c>
      <c r="BV5" s="36">
        <v>10</v>
      </c>
      <c r="BW5" s="36">
        <v>9</v>
      </c>
      <c r="BX5" s="36">
        <v>14</v>
      </c>
      <c r="BY5" s="36">
        <v>9</v>
      </c>
      <c r="BZ5" s="36">
        <v>11</v>
      </c>
      <c r="CA5" s="36">
        <v>14</v>
      </c>
      <c r="CB5" s="36">
        <v>16</v>
      </c>
      <c r="CC5" s="36">
        <v>8</v>
      </c>
      <c r="CD5" s="36">
        <v>16</v>
      </c>
      <c r="CE5" s="36">
        <v>4</v>
      </c>
      <c r="CF5" s="36">
        <v>7</v>
      </c>
      <c r="CG5" s="36">
        <v>13</v>
      </c>
      <c r="CH5" s="36">
        <v>16</v>
      </c>
      <c r="CI5" s="36">
        <v>16</v>
      </c>
      <c r="CJ5" s="36">
        <v>19</v>
      </c>
      <c r="CK5" s="36">
        <v>18</v>
      </c>
      <c r="CL5" s="36">
        <v>16</v>
      </c>
      <c r="CM5" s="36">
        <v>20</v>
      </c>
      <c r="CN5" s="36">
        <v>14</v>
      </c>
      <c r="CO5" s="36">
        <v>14</v>
      </c>
      <c r="CP5" s="36">
        <v>21</v>
      </c>
      <c r="CQ5" s="36">
        <v>21</v>
      </c>
      <c r="CR5" s="36">
        <v>10</v>
      </c>
      <c r="CS5" s="36">
        <v>21</v>
      </c>
      <c r="CT5" s="36">
        <v>14</v>
      </c>
      <c r="CU5" s="36">
        <v>11</v>
      </c>
      <c r="CV5" s="36">
        <v>20</v>
      </c>
      <c r="CW5" s="36">
        <v>20</v>
      </c>
      <c r="CX5" s="36">
        <v>23</v>
      </c>
      <c r="CY5" s="36">
        <v>16</v>
      </c>
      <c r="CZ5" s="36">
        <v>18</v>
      </c>
      <c r="DA5" s="36">
        <v>20</v>
      </c>
      <c r="DB5" s="36">
        <v>16</v>
      </c>
      <c r="DC5" s="36">
        <v>17</v>
      </c>
      <c r="DD5" s="36">
        <v>19</v>
      </c>
      <c r="DE5" s="36">
        <v>12</v>
      </c>
      <c r="DF5" s="36">
        <v>18</v>
      </c>
      <c r="DG5" s="36">
        <v>20</v>
      </c>
      <c r="DH5" s="36">
        <v>20</v>
      </c>
      <c r="DI5" s="36">
        <v>10</v>
      </c>
      <c r="DJ5" s="36"/>
      <c r="DK5" s="36"/>
      <c r="DL5" s="36"/>
    </row>
    <row r="6" spans="1:116" ht="3" customHeight="1">
      <c r="A6" s="28"/>
      <c r="B6" s="45"/>
      <c r="C6" s="2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</row>
    <row r="7" spans="1:116">
      <c r="A7" s="1" t="s">
        <v>40</v>
      </c>
      <c r="B7" s="17" t="s">
        <v>41</v>
      </c>
      <c r="C7" s="1" t="s">
        <v>34</v>
      </c>
      <c r="D7" s="18">
        <v>41852</v>
      </c>
      <c r="E7" s="18">
        <v>41883</v>
      </c>
      <c r="F7" s="18">
        <v>41913</v>
      </c>
      <c r="G7" s="18">
        <v>41944</v>
      </c>
      <c r="H7" s="18">
        <v>41974</v>
      </c>
      <c r="I7" s="18">
        <v>42005</v>
      </c>
      <c r="J7" s="18">
        <v>42036</v>
      </c>
      <c r="K7" s="18">
        <v>42064</v>
      </c>
      <c r="L7" s="18">
        <v>42095</v>
      </c>
      <c r="M7" s="18">
        <v>42125</v>
      </c>
      <c r="N7" s="18">
        <v>42156</v>
      </c>
      <c r="O7" s="18">
        <v>42186</v>
      </c>
      <c r="P7" s="18">
        <v>42217</v>
      </c>
      <c r="Q7" s="18">
        <v>42248</v>
      </c>
      <c r="R7" s="18">
        <v>42278</v>
      </c>
      <c r="S7" s="18">
        <v>42309</v>
      </c>
      <c r="T7" s="18">
        <v>42339</v>
      </c>
      <c r="U7" s="18">
        <v>42370</v>
      </c>
      <c r="V7" s="18">
        <v>42401</v>
      </c>
      <c r="W7" s="18">
        <v>42430</v>
      </c>
      <c r="X7" s="18">
        <v>42461</v>
      </c>
      <c r="Y7" s="18">
        <v>42491</v>
      </c>
      <c r="Z7" s="18">
        <v>42522</v>
      </c>
      <c r="AA7" s="18">
        <v>42552</v>
      </c>
      <c r="AB7" s="18">
        <v>42583</v>
      </c>
      <c r="AC7" s="18">
        <v>42614</v>
      </c>
      <c r="AD7" s="18">
        <v>42644</v>
      </c>
      <c r="AE7" s="18">
        <v>42675</v>
      </c>
      <c r="AF7" s="18">
        <v>42705</v>
      </c>
      <c r="AG7" s="18">
        <v>42736</v>
      </c>
      <c r="AH7" s="18">
        <v>42767</v>
      </c>
      <c r="AI7" s="18">
        <v>42795</v>
      </c>
      <c r="AJ7" s="18">
        <v>42826</v>
      </c>
      <c r="AK7" s="18">
        <v>42856</v>
      </c>
      <c r="AL7" s="18">
        <v>42887</v>
      </c>
      <c r="AM7" s="18">
        <v>42917</v>
      </c>
      <c r="AN7" s="18">
        <v>42948</v>
      </c>
      <c r="AO7" s="18">
        <v>42979</v>
      </c>
      <c r="AP7" s="18">
        <v>43009</v>
      </c>
      <c r="AQ7" s="18">
        <v>43040</v>
      </c>
      <c r="AR7" s="18">
        <v>43070</v>
      </c>
      <c r="AS7" s="18">
        <v>43101</v>
      </c>
      <c r="AT7" s="18">
        <v>43132</v>
      </c>
      <c r="AU7" s="18">
        <v>43160</v>
      </c>
      <c r="AV7" s="18">
        <v>43191</v>
      </c>
      <c r="AW7" s="18">
        <v>43221</v>
      </c>
      <c r="AX7" s="18">
        <v>43252</v>
      </c>
      <c r="AY7" s="18">
        <v>43282</v>
      </c>
      <c r="AZ7" s="18">
        <v>43313</v>
      </c>
      <c r="BA7" s="18">
        <v>43344</v>
      </c>
      <c r="BB7" s="18">
        <v>43374</v>
      </c>
      <c r="BC7" s="18">
        <v>43405</v>
      </c>
      <c r="BD7" s="18">
        <v>43435</v>
      </c>
      <c r="BE7" s="18">
        <v>43466</v>
      </c>
      <c r="BF7" s="18">
        <v>43497</v>
      </c>
      <c r="BG7" s="18">
        <v>43525</v>
      </c>
      <c r="BH7" s="18">
        <v>43556</v>
      </c>
      <c r="BI7" s="18">
        <v>43586</v>
      </c>
      <c r="BJ7" s="18">
        <v>43617</v>
      </c>
      <c r="BK7" s="18">
        <v>43647</v>
      </c>
      <c r="BL7" s="18">
        <v>43678</v>
      </c>
      <c r="BM7" s="18">
        <v>43709</v>
      </c>
      <c r="BN7" s="18">
        <v>43739</v>
      </c>
      <c r="BO7" s="18">
        <v>43770</v>
      </c>
      <c r="BP7" s="18">
        <v>43800</v>
      </c>
      <c r="BQ7" s="18">
        <v>43831</v>
      </c>
      <c r="BR7" s="18">
        <v>43862</v>
      </c>
      <c r="BS7" s="18">
        <v>43891</v>
      </c>
      <c r="BT7" s="18">
        <v>43922</v>
      </c>
      <c r="BU7" s="18">
        <v>43952</v>
      </c>
      <c r="BV7" s="18">
        <v>43983</v>
      </c>
      <c r="BW7" s="18">
        <v>44013</v>
      </c>
      <c r="BX7" s="18">
        <v>44044</v>
      </c>
      <c r="BY7" s="18">
        <v>44075</v>
      </c>
      <c r="BZ7" s="18">
        <v>44105</v>
      </c>
      <c r="CA7" s="18">
        <v>44136</v>
      </c>
      <c r="CB7" s="18">
        <v>44166</v>
      </c>
      <c r="CC7" s="18">
        <v>44197</v>
      </c>
      <c r="CD7" s="18">
        <v>44228</v>
      </c>
      <c r="CE7" s="18">
        <v>44256</v>
      </c>
      <c r="CF7" s="18">
        <v>44287</v>
      </c>
      <c r="CG7" s="18">
        <v>44317</v>
      </c>
      <c r="CH7" s="18">
        <v>44348</v>
      </c>
      <c r="CI7" s="18">
        <v>44378</v>
      </c>
      <c r="CJ7" s="18">
        <v>44409</v>
      </c>
      <c r="CK7" s="18">
        <v>44440</v>
      </c>
      <c r="CL7" s="18">
        <v>44470</v>
      </c>
      <c r="CM7" s="18">
        <v>44501</v>
      </c>
      <c r="CN7" s="18">
        <v>44531</v>
      </c>
      <c r="CO7" s="18">
        <v>44562</v>
      </c>
      <c r="CP7" s="18">
        <v>44593</v>
      </c>
      <c r="CQ7" s="18">
        <v>44621</v>
      </c>
      <c r="CR7" s="18">
        <v>44652</v>
      </c>
      <c r="CS7" s="18">
        <v>44682</v>
      </c>
      <c r="CT7" s="18">
        <v>44713</v>
      </c>
      <c r="CU7" s="18">
        <v>44743</v>
      </c>
      <c r="CV7" s="18">
        <v>44774</v>
      </c>
      <c r="CW7" s="18">
        <v>44805</v>
      </c>
      <c r="CX7" s="18">
        <v>44835</v>
      </c>
      <c r="CY7" s="18">
        <v>44866</v>
      </c>
      <c r="CZ7" s="18">
        <v>44896</v>
      </c>
      <c r="DA7" s="18">
        <v>44927</v>
      </c>
      <c r="DB7" s="18">
        <v>44958</v>
      </c>
      <c r="DC7" s="18">
        <v>44986</v>
      </c>
      <c r="DD7" s="18">
        <v>45017</v>
      </c>
      <c r="DE7" s="18">
        <v>45047</v>
      </c>
      <c r="DF7" s="18">
        <v>45078</v>
      </c>
      <c r="DG7" s="18">
        <v>45108</v>
      </c>
      <c r="DH7" s="18">
        <v>45139</v>
      </c>
      <c r="DI7" s="18">
        <v>45170</v>
      </c>
      <c r="DJ7" s="18">
        <v>45200</v>
      </c>
      <c r="DK7" s="18">
        <v>45231</v>
      </c>
      <c r="DL7" s="18">
        <v>45261</v>
      </c>
    </row>
    <row r="8" spans="1:116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1807.64</v>
      </c>
      <c r="Q8" s="22">
        <v>2702.24</v>
      </c>
      <c r="R8" s="22">
        <v>5724.23</v>
      </c>
      <c r="S8" s="22">
        <v>4490.99</v>
      </c>
      <c r="T8" s="22">
        <v>1935.56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3931.7700000000004</v>
      </c>
      <c r="AD8" s="22">
        <v>3348.3900000000003</v>
      </c>
      <c r="AE8" s="22">
        <v>1624</v>
      </c>
      <c r="AF8" s="22">
        <v>0</v>
      </c>
      <c r="AG8" s="22"/>
      <c r="AH8" s="22">
        <v>283.72000000000003</v>
      </c>
      <c r="AI8" s="22">
        <v>1687.58</v>
      </c>
      <c r="AJ8" s="22">
        <v>3625.9339999999997</v>
      </c>
      <c r="AK8" s="22">
        <v>4154.8600000000006</v>
      </c>
      <c r="AL8" s="22">
        <v>5537.7</v>
      </c>
      <c r="AM8" s="22">
        <v>7846.14</v>
      </c>
      <c r="AN8" s="22">
        <v>6311.7</v>
      </c>
      <c r="AO8" s="22">
        <v>5392.6049999999996</v>
      </c>
      <c r="AP8" s="22">
        <v>9354.2649999999994</v>
      </c>
      <c r="AQ8" s="22">
        <v>7810.91</v>
      </c>
      <c r="AR8" s="22">
        <v>8918.16</v>
      </c>
      <c r="AS8" s="22">
        <v>14681.87</v>
      </c>
      <c r="AT8" s="22">
        <v>2962.3980000000001</v>
      </c>
      <c r="AU8" s="22">
        <v>2850.0069999999996</v>
      </c>
      <c r="AV8" s="22">
        <v>0</v>
      </c>
      <c r="AW8" s="22">
        <v>7.58</v>
      </c>
      <c r="AX8" s="22">
        <v>0</v>
      </c>
      <c r="AY8" s="22">
        <v>0</v>
      </c>
      <c r="AZ8" s="22">
        <v>0</v>
      </c>
      <c r="BA8" s="22">
        <v>3.83</v>
      </c>
      <c r="BB8" s="22">
        <v>0</v>
      </c>
      <c r="BC8" s="22">
        <v>0</v>
      </c>
      <c r="BD8" s="22">
        <v>147.35599999999999</v>
      </c>
      <c r="BE8" s="22">
        <v>0</v>
      </c>
      <c r="BF8" s="22">
        <v>0</v>
      </c>
      <c r="BG8" s="22">
        <v>0</v>
      </c>
      <c r="BH8" s="22">
        <v>0</v>
      </c>
      <c r="BI8" s="22">
        <v>26.76</v>
      </c>
      <c r="BJ8" s="22">
        <v>0</v>
      </c>
      <c r="BK8" s="22">
        <v>8644.4750000000004</v>
      </c>
      <c r="BL8" s="22">
        <v>15361.21</v>
      </c>
      <c r="BM8" s="22">
        <v>17325.545000000002</v>
      </c>
      <c r="BN8" s="22">
        <v>27621.114999999998</v>
      </c>
      <c r="BO8" s="22">
        <v>25007.183999999994</v>
      </c>
      <c r="BP8" s="22">
        <v>20477.931</v>
      </c>
      <c r="BQ8" s="22">
        <v>30200.989999999998</v>
      </c>
      <c r="BR8" s="22">
        <v>14643.745999999999</v>
      </c>
      <c r="BS8" s="22">
        <v>5419.0769999999993</v>
      </c>
      <c r="BT8" s="22">
        <v>2590.2399999999998</v>
      </c>
      <c r="BU8" s="22">
        <v>0</v>
      </c>
      <c r="BV8" s="22">
        <v>8111.8969999999999</v>
      </c>
      <c r="BW8" s="22">
        <v>11268.434999999999</v>
      </c>
      <c r="BX8" s="22">
        <v>12068.74</v>
      </c>
      <c r="BY8" s="22">
        <v>19196.043999999998</v>
      </c>
      <c r="BZ8" s="22">
        <v>17678.689999999999</v>
      </c>
      <c r="CA8" s="22">
        <v>17228.420000000002</v>
      </c>
      <c r="CB8" s="22">
        <v>18932.966</v>
      </c>
      <c r="CC8" s="22">
        <v>19858.870000000003</v>
      </c>
      <c r="CD8" s="22">
        <v>16775.885000000002</v>
      </c>
      <c r="CE8" s="22">
        <v>8222.77</v>
      </c>
      <c r="CF8" s="22">
        <v>0</v>
      </c>
      <c r="CG8" s="22">
        <v>0</v>
      </c>
      <c r="CH8" s="22">
        <v>1387.13</v>
      </c>
      <c r="CI8" s="22">
        <v>5939.48</v>
      </c>
      <c r="CJ8" s="22">
        <v>19516.925000000003</v>
      </c>
      <c r="CK8" s="22">
        <v>12562.350000000002</v>
      </c>
      <c r="CL8" s="22">
        <v>14022.57</v>
      </c>
      <c r="CM8" s="22">
        <v>13936.325000000001</v>
      </c>
      <c r="CN8" s="22">
        <v>13201.2988</v>
      </c>
      <c r="CO8" s="22">
        <v>11338.130000000001</v>
      </c>
      <c r="CP8" s="22">
        <v>11609.800000000001</v>
      </c>
      <c r="CQ8" s="22">
        <v>2564.2239999999997</v>
      </c>
      <c r="CR8" s="22">
        <v>0</v>
      </c>
      <c r="CS8" s="22">
        <v>0</v>
      </c>
      <c r="CT8" s="22">
        <v>447.24</v>
      </c>
      <c r="CU8" s="22">
        <v>4586.6849999999995</v>
      </c>
      <c r="CV8" s="22">
        <v>9180.0150000000012</v>
      </c>
      <c r="CW8" s="22">
        <v>12280.095000000001</v>
      </c>
      <c r="CX8" s="22">
        <v>15880.030000000002</v>
      </c>
      <c r="CY8" s="22">
        <v>14795.574999999999</v>
      </c>
      <c r="CZ8" s="22">
        <v>11318.369999999999</v>
      </c>
      <c r="DA8" s="22">
        <v>12781.300000000001</v>
      </c>
      <c r="DB8" s="22">
        <v>8845.6149999999998</v>
      </c>
      <c r="DC8" s="22">
        <v>1875.04</v>
      </c>
      <c r="DD8" s="22">
        <v>0</v>
      </c>
      <c r="DE8" s="22">
        <v>1426.97</v>
      </c>
      <c r="DF8" s="22">
        <v>367.58</v>
      </c>
      <c r="DG8" s="22">
        <v>20923.07</v>
      </c>
      <c r="DH8" s="22">
        <v>15984.159999999998</v>
      </c>
      <c r="DI8" s="22">
        <v>9898.65</v>
      </c>
      <c r="DJ8" s="22"/>
      <c r="DK8" s="22"/>
      <c r="DL8" s="22"/>
    </row>
    <row r="9" spans="1:116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1459.05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2778.75</v>
      </c>
      <c r="O9" s="22">
        <v>0</v>
      </c>
      <c r="P9" s="22">
        <v>0</v>
      </c>
      <c r="Q9" s="22">
        <v>1631.617</v>
      </c>
      <c r="R9" s="22">
        <v>0</v>
      </c>
      <c r="S9" s="22">
        <v>0</v>
      </c>
      <c r="T9" s="22">
        <v>0</v>
      </c>
      <c r="U9" s="22">
        <v>550</v>
      </c>
      <c r="V9" s="22">
        <v>3059.2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1431.41</v>
      </c>
      <c r="AE9" s="22">
        <v>0</v>
      </c>
      <c r="AF9" s="22">
        <v>0</v>
      </c>
      <c r="AG9" s="22">
        <v>940.59</v>
      </c>
      <c r="AH9" s="22">
        <v>0</v>
      </c>
      <c r="AI9" s="22">
        <v>0</v>
      </c>
      <c r="AJ9" s="22">
        <v>0</v>
      </c>
      <c r="AK9" s="22">
        <v>0</v>
      </c>
      <c r="AL9" s="22">
        <v>1005.6899999999999</v>
      </c>
      <c r="AM9" s="22">
        <v>0</v>
      </c>
      <c r="AN9" s="22">
        <v>0</v>
      </c>
      <c r="AO9" s="22">
        <v>0</v>
      </c>
      <c r="AP9" s="22">
        <v>1415.28</v>
      </c>
      <c r="AQ9" s="22">
        <v>0</v>
      </c>
      <c r="AR9" s="22">
        <v>0</v>
      </c>
      <c r="AS9" s="22">
        <v>0</v>
      </c>
      <c r="AT9" s="22">
        <v>890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3482.4700000000003</v>
      </c>
      <c r="BB9" s="22">
        <v>0</v>
      </c>
      <c r="BC9" s="22">
        <v>0</v>
      </c>
      <c r="BD9" s="22">
        <v>0</v>
      </c>
      <c r="BE9" s="22">
        <v>0</v>
      </c>
      <c r="BF9" s="22">
        <v>2090.58</v>
      </c>
      <c r="BG9" s="22">
        <v>635.54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/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5">
        <v>0</v>
      </c>
      <c r="DF9" s="22">
        <v>0</v>
      </c>
      <c r="DG9" s="22"/>
      <c r="DH9" s="22"/>
      <c r="DI9" s="22"/>
      <c r="DJ9" s="22"/>
      <c r="DK9" s="22"/>
      <c r="DL9" s="22"/>
    </row>
    <row r="10" spans="1:116">
      <c r="A10" s="19" t="s">
        <v>7</v>
      </c>
      <c r="B10" s="20" t="s">
        <v>45</v>
      </c>
      <c r="C10" s="19" t="s">
        <v>43</v>
      </c>
      <c r="D10" s="22">
        <v>73550.7</v>
      </c>
      <c r="E10" s="22">
        <v>23604.98</v>
      </c>
      <c r="F10" s="22">
        <v>255174</v>
      </c>
      <c r="G10" s="22">
        <v>139402.93</v>
      </c>
      <c r="H10" s="22">
        <v>115274.87999999999</v>
      </c>
      <c r="I10" s="22">
        <v>130233.35</v>
      </c>
      <c r="J10" s="22">
        <v>147672.75999999998</v>
      </c>
      <c r="K10" s="22">
        <v>55670.53</v>
      </c>
      <c r="L10" s="22">
        <v>96510.459999999992</v>
      </c>
      <c r="M10" s="22">
        <v>70018.28</v>
      </c>
      <c r="N10" s="22">
        <v>126824.54999999999</v>
      </c>
      <c r="O10" s="22">
        <v>123319.48000000001</v>
      </c>
      <c r="P10" s="22">
        <v>165874.06999999998</v>
      </c>
      <c r="Q10" s="22">
        <v>113791.2</v>
      </c>
      <c r="R10" s="22">
        <v>154805.54</v>
      </c>
      <c r="S10" s="22">
        <v>100418.7</v>
      </c>
      <c r="T10" s="22">
        <v>113136.09</v>
      </c>
      <c r="U10" s="22">
        <v>33587.240000000005</v>
      </c>
      <c r="V10" s="22">
        <v>96844</v>
      </c>
      <c r="W10" s="22">
        <v>121883.06999999999</v>
      </c>
      <c r="X10" s="22">
        <v>50778.8</v>
      </c>
      <c r="Y10" s="22">
        <v>62185.710000000006</v>
      </c>
      <c r="Z10" s="22">
        <v>59732.38</v>
      </c>
      <c r="AA10" s="22">
        <v>104248.39</v>
      </c>
      <c r="AB10" s="22">
        <v>115715.98000000001</v>
      </c>
      <c r="AC10" s="22">
        <v>139209.91000000003</v>
      </c>
      <c r="AD10" s="22">
        <v>55641.48</v>
      </c>
      <c r="AE10" s="22">
        <v>174345.75</v>
      </c>
      <c r="AF10" s="22">
        <v>44206.76</v>
      </c>
      <c r="AG10" s="22">
        <v>174635.64</v>
      </c>
      <c r="AH10" s="22">
        <v>190342.56</v>
      </c>
      <c r="AI10" s="22">
        <v>37906.620000000003</v>
      </c>
      <c r="AJ10" s="22">
        <v>108714.01000000001</v>
      </c>
      <c r="AK10" s="22">
        <v>72856.509999999995</v>
      </c>
      <c r="AL10" s="22">
        <v>77533.69</v>
      </c>
      <c r="AM10" s="22">
        <v>92626.739999999991</v>
      </c>
      <c r="AN10" s="22">
        <v>131987.36000000002</v>
      </c>
      <c r="AO10" s="22">
        <v>114713.88</v>
      </c>
      <c r="AP10" s="22">
        <v>107457.57999999999</v>
      </c>
      <c r="AQ10" s="22">
        <v>106131.59000000001</v>
      </c>
      <c r="AR10" s="22">
        <v>116505.17</v>
      </c>
      <c r="AS10" s="22">
        <v>144219.40999999997</v>
      </c>
      <c r="AT10" s="22">
        <v>87208.22</v>
      </c>
      <c r="AU10" s="22">
        <v>90700.650000000009</v>
      </c>
      <c r="AV10" s="22">
        <v>167180.51999999999</v>
      </c>
      <c r="AW10" s="22">
        <v>95441.279999999999</v>
      </c>
      <c r="AX10" s="22">
        <v>40411.69</v>
      </c>
      <c r="AY10" s="22">
        <v>48444.87</v>
      </c>
      <c r="AZ10" s="22">
        <v>85642.53</v>
      </c>
      <c r="BA10" s="22">
        <v>137817.81</v>
      </c>
      <c r="BB10" s="22">
        <v>80617.389999999985</v>
      </c>
      <c r="BC10" s="22">
        <v>193358.86</v>
      </c>
      <c r="BD10" s="22">
        <v>165176.90999999997</v>
      </c>
      <c r="BE10" s="22">
        <v>156241.61000000002</v>
      </c>
      <c r="BF10" s="22">
        <v>153220.63</v>
      </c>
      <c r="BG10" s="22">
        <v>139821.54</v>
      </c>
      <c r="BH10" s="22">
        <v>113623.29</v>
      </c>
      <c r="BI10" s="22">
        <v>54094.29</v>
      </c>
      <c r="BJ10" s="22">
        <v>77860.87</v>
      </c>
      <c r="BK10" s="22">
        <v>97499.83</v>
      </c>
      <c r="BL10" s="22">
        <v>75873.69</v>
      </c>
      <c r="BM10" s="22">
        <v>169449.5</v>
      </c>
      <c r="BN10" s="22">
        <v>86809.62999999999</v>
      </c>
      <c r="BO10" s="22">
        <v>46803.64</v>
      </c>
      <c r="BP10" s="22">
        <v>141362.37</v>
      </c>
      <c r="BQ10" s="22">
        <v>142896.68</v>
      </c>
      <c r="BR10" s="22">
        <v>139642.1</v>
      </c>
      <c r="BS10" s="22">
        <v>79135.569999999992</v>
      </c>
      <c r="BT10" s="22">
        <v>124310.89</v>
      </c>
      <c r="BU10" s="22">
        <v>76262.069999999992</v>
      </c>
      <c r="BV10" s="22">
        <v>29535.23</v>
      </c>
      <c r="BW10" s="22">
        <v>86087.1</v>
      </c>
      <c r="BX10" s="22">
        <v>64683.47</v>
      </c>
      <c r="BY10" s="22">
        <v>12652.26</v>
      </c>
      <c r="BZ10" s="22">
        <v>46271.97</v>
      </c>
      <c r="CA10" s="22">
        <v>124500.28</v>
      </c>
      <c r="CB10" s="22">
        <v>79307.690000000017</v>
      </c>
      <c r="CC10" s="22">
        <v>42430.19</v>
      </c>
      <c r="CD10" s="22">
        <v>206391.99</v>
      </c>
      <c r="CE10" s="22">
        <v>4999.29</v>
      </c>
      <c r="CF10" s="22">
        <v>61969.479999999996</v>
      </c>
      <c r="CG10" s="22">
        <v>170068.8</v>
      </c>
      <c r="CH10" s="22">
        <v>101412.85</v>
      </c>
      <c r="CI10" s="22">
        <v>57470.240000000005</v>
      </c>
      <c r="CJ10" s="22">
        <v>130893.72</v>
      </c>
      <c r="CK10" s="22">
        <v>198044.33000000002</v>
      </c>
      <c r="CL10" s="22">
        <v>146675.25</v>
      </c>
      <c r="CM10" s="22">
        <v>254544.00799999997</v>
      </c>
      <c r="CN10" s="22">
        <v>76131.81</v>
      </c>
      <c r="CO10" s="22">
        <v>186269.81</v>
      </c>
      <c r="CP10" s="22">
        <v>357196.47</v>
      </c>
      <c r="CQ10" s="22">
        <v>128288.36000000002</v>
      </c>
      <c r="CR10" s="22">
        <v>135700.261</v>
      </c>
      <c r="CS10" s="22">
        <v>186149.87</v>
      </c>
      <c r="CT10" s="22">
        <v>101149.62</v>
      </c>
      <c r="CU10" s="22">
        <v>133623.34</v>
      </c>
      <c r="CV10" s="22">
        <v>110277.16000000002</v>
      </c>
      <c r="CW10" s="22">
        <v>228859.63</v>
      </c>
      <c r="CX10" s="22">
        <v>210857.19999999998</v>
      </c>
      <c r="CY10" s="22">
        <v>116740.77000000002</v>
      </c>
      <c r="CZ10" s="22">
        <v>165389.25</v>
      </c>
      <c r="DA10" s="22">
        <v>171236.88999999998</v>
      </c>
      <c r="DB10" s="22">
        <v>125263.31</v>
      </c>
      <c r="DC10" s="22">
        <v>155159.53</v>
      </c>
      <c r="DD10" s="22">
        <v>209269</v>
      </c>
      <c r="DE10" s="22">
        <v>114161.45999999999</v>
      </c>
      <c r="DF10" s="22">
        <v>346770</v>
      </c>
      <c r="DG10" s="22">
        <v>132501</v>
      </c>
      <c r="DH10" s="22">
        <v>220968.74</v>
      </c>
      <c r="DI10" s="22">
        <v>100377.26</v>
      </c>
      <c r="DJ10" s="22"/>
      <c r="DK10" s="22"/>
      <c r="DL10" s="22"/>
    </row>
    <row r="11" spans="1:116">
      <c r="A11" s="19" t="s">
        <v>9</v>
      </c>
      <c r="B11" s="20" t="s">
        <v>46</v>
      </c>
      <c r="C11" s="19" t="s">
        <v>43</v>
      </c>
      <c r="D11" s="22">
        <v>40</v>
      </c>
      <c r="E11" s="22">
        <v>32787.96</v>
      </c>
      <c r="F11" s="22">
        <v>2613</v>
      </c>
      <c r="G11" s="22">
        <v>250</v>
      </c>
      <c r="H11" s="22">
        <v>24878.27</v>
      </c>
      <c r="I11" s="22">
        <v>25707.84</v>
      </c>
      <c r="J11" s="22">
        <v>24091.09</v>
      </c>
      <c r="K11" s="22">
        <v>173.6</v>
      </c>
      <c r="L11" s="22">
        <v>17339.343000000001</v>
      </c>
      <c r="M11" s="22">
        <v>4471.67</v>
      </c>
      <c r="N11" s="22">
        <v>34217.01</v>
      </c>
      <c r="O11" s="22">
        <v>54277.337</v>
      </c>
      <c r="P11" s="22">
        <v>35929.138000000006</v>
      </c>
      <c r="Q11" s="22">
        <v>2035.46</v>
      </c>
      <c r="R11" s="22">
        <v>30532.227000000003</v>
      </c>
      <c r="S11" s="22">
        <v>28350.54</v>
      </c>
      <c r="T11" s="22">
        <v>6385.18</v>
      </c>
      <c r="U11" s="22">
        <v>57919.61</v>
      </c>
      <c r="V11" s="22">
        <v>0</v>
      </c>
      <c r="W11" s="22">
        <v>45557.439999999995</v>
      </c>
      <c r="X11" s="22">
        <v>19132.259999999998</v>
      </c>
      <c r="Y11" s="22">
        <v>24057.003000000001</v>
      </c>
      <c r="Z11" s="22">
        <v>9841.630000000001</v>
      </c>
      <c r="AA11" s="22">
        <v>56794.69</v>
      </c>
      <c r="AB11" s="22">
        <v>61039.87</v>
      </c>
      <c r="AC11" s="22">
        <v>21783.8</v>
      </c>
      <c r="AD11" s="22">
        <v>33296.93</v>
      </c>
      <c r="AE11" s="22">
        <v>8432.25</v>
      </c>
      <c r="AF11" s="22">
        <v>6153.2</v>
      </c>
      <c r="AG11" s="22">
        <v>21494.991999999998</v>
      </c>
      <c r="AH11" s="22">
        <v>21803.74</v>
      </c>
      <c r="AI11" s="22">
        <v>3597.93</v>
      </c>
      <c r="AJ11" s="22">
        <v>27169.18</v>
      </c>
      <c r="AK11" s="22">
        <v>46872.82</v>
      </c>
      <c r="AL11" s="22">
        <v>3867.6060000000002</v>
      </c>
      <c r="AM11" s="22">
        <v>3463.9359999999997</v>
      </c>
      <c r="AN11" s="22">
        <v>22764.677000000003</v>
      </c>
      <c r="AO11" s="22">
        <v>28715.113999999998</v>
      </c>
      <c r="AP11" s="22">
        <v>35815.964999999997</v>
      </c>
      <c r="AQ11" s="22">
        <v>1347.0360000000001</v>
      </c>
      <c r="AR11" s="22">
        <v>27906.268</v>
      </c>
      <c r="AS11" s="22">
        <v>1575.396</v>
      </c>
      <c r="AT11" s="22">
        <v>96222.938999999998</v>
      </c>
      <c r="AU11" s="22">
        <v>6260.6710000000003</v>
      </c>
      <c r="AV11" s="22">
        <v>18256.677</v>
      </c>
      <c r="AW11" s="22">
        <v>31964.59</v>
      </c>
      <c r="AX11" s="22">
        <v>35763.218000000001</v>
      </c>
      <c r="AY11" s="22">
        <v>39245.660000000003</v>
      </c>
      <c r="AZ11" s="22">
        <v>30692.62</v>
      </c>
      <c r="BA11" s="22">
        <v>187.5</v>
      </c>
      <c r="BB11" s="22">
        <v>48089.657999999996</v>
      </c>
      <c r="BC11" s="22">
        <v>0</v>
      </c>
      <c r="BD11" s="22">
        <v>9979.8320000000003</v>
      </c>
      <c r="BE11" s="22">
        <v>1002.1900000000002</v>
      </c>
      <c r="BF11" s="22">
        <v>13643.798999999999</v>
      </c>
      <c r="BG11" s="22">
        <v>3127.5659999999998</v>
      </c>
      <c r="BH11" s="22">
        <v>17296.053</v>
      </c>
      <c r="BI11" s="22">
        <v>4656.4110000000001</v>
      </c>
      <c r="BJ11" s="22">
        <v>31410.814000000002</v>
      </c>
      <c r="BK11" s="22">
        <v>1501.5360000000001</v>
      </c>
      <c r="BL11" s="22">
        <v>6999.3720000000003</v>
      </c>
      <c r="BM11" s="22">
        <v>21623.55</v>
      </c>
      <c r="BN11" s="22">
        <v>6709.2219999999998</v>
      </c>
      <c r="BO11" s="22">
        <v>34245.699999999997</v>
      </c>
      <c r="BP11" s="22">
        <v>3223.6729999999998</v>
      </c>
      <c r="BQ11" s="22">
        <v>331.53899999999999</v>
      </c>
      <c r="BR11" s="22">
        <v>6789.7049999999999</v>
      </c>
      <c r="BS11" s="22">
        <v>36112.42</v>
      </c>
      <c r="BT11" s="22">
        <v>29517.86</v>
      </c>
      <c r="BU11" s="22">
        <v>32409.649999999998</v>
      </c>
      <c r="BV11" s="22">
        <v>34761.29</v>
      </c>
      <c r="BW11" s="22">
        <v>4485.87</v>
      </c>
      <c r="BX11" s="22">
        <v>47093.380000000005</v>
      </c>
      <c r="BY11" s="22">
        <v>20444.190000000002</v>
      </c>
      <c r="BZ11" s="22">
        <v>272.45999999999998</v>
      </c>
      <c r="CA11" s="22">
        <v>47848.579999999994</v>
      </c>
      <c r="CB11" s="22">
        <v>102640.29</v>
      </c>
      <c r="CC11" s="22">
        <v>2300.27</v>
      </c>
      <c r="CD11" s="22">
        <v>71388.45</v>
      </c>
      <c r="CE11" s="22">
        <v>0</v>
      </c>
      <c r="CF11" s="22">
        <v>45294.799999999996</v>
      </c>
      <c r="CG11" s="22">
        <v>142254.231</v>
      </c>
      <c r="CH11" s="22">
        <v>57978.349999999991</v>
      </c>
      <c r="CI11" s="22">
        <v>108980.22700000001</v>
      </c>
      <c r="CJ11" s="22">
        <v>23813.620999999996</v>
      </c>
      <c r="CK11" s="22">
        <v>49050.92</v>
      </c>
      <c r="CL11" s="22">
        <v>14361.395570000001</v>
      </c>
      <c r="CM11" s="22">
        <v>35072.444999999992</v>
      </c>
      <c r="CN11" s="22">
        <v>43911.171489999993</v>
      </c>
      <c r="CO11" s="22">
        <v>85573.093999999983</v>
      </c>
      <c r="CP11" s="22">
        <v>56179.766000000003</v>
      </c>
      <c r="CQ11" s="22">
        <v>108957.35300000002</v>
      </c>
      <c r="CR11" s="22">
        <v>26291.733999999997</v>
      </c>
      <c r="CS11" s="22">
        <v>112066.34000000001</v>
      </c>
      <c r="CT11" s="22">
        <v>28560.94</v>
      </c>
      <c r="CU11" s="22">
        <v>32615.082000010007</v>
      </c>
      <c r="CV11" s="22">
        <v>62581.40800000001</v>
      </c>
      <c r="CW11" s="22">
        <v>58838.911000000007</v>
      </c>
      <c r="CX11" s="22">
        <v>66744.954999999987</v>
      </c>
      <c r="CY11" s="22">
        <v>28659.607</v>
      </c>
      <c r="CZ11" s="22">
        <v>25902.113999999998</v>
      </c>
      <c r="DA11" s="22">
        <v>26435.797999999999</v>
      </c>
      <c r="DB11" s="22">
        <v>28474.25</v>
      </c>
      <c r="DC11" s="22">
        <v>15727.866411161885</v>
      </c>
      <c r="DD11" s="22">
        <v>96279.629000000015</v>
      </c>
      <c r="DE11" s="22">
        <v>23634.52</v>
      </c>
      <c r="DF11" s="22">
        <v>17739.98</v>
      </c>
      <c r="DG11" s="22">
        <v>56767.13</v>
      </c>
      <c r="DH11" s="22">
        <v>102.47</v>
      </c>
      <c r="DI11" s="22">
        <v>8403.7199999999993</v>
      </c>
      <c r="DJ11" s="22"/>
      <c r="DK11" s="22"/>
      <c r="DL11" s="22"/>
    </row>
    <row r="12" spans="1:116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9631.0399999999991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>
        <v>0</v>
      </c>
      <c r="AI12" s="22">
        <v>0</v>
      </c>
      <c r="AJ12" s="22">
        <v>0</v>
      </c>
      <c r="AK12" s="22">
        <f>+AJ12*1000</f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/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>
        <v>0</v>
      </c>
      <c r="CG12" s="22">
        <v>0</v>
      </c>
      <c r="CH12" s="22">
        <v>2311.19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1243.7760000000001</v>
      </c>
      <c r="CZ12" s="22">
        <v>0</v>
      </c>
      <c r="DA12" s="22">
        <v>1536.835</v>
      </c>
      <c r="DB12" s="22">
        <v>1682.11</v>
      </c>
      <c r="DC12" s="22">
        <v>1514.395</v>
      </c>
      <c r="DD12" s="22">
        <v>4287.9399999999996</v>
      </c>
      <c r="DE12" s="22">
        <v>3306.7999999999997</v>
      </c>
      <c r="DF12" s="22">
        <v>2797.8609999999999</v>
      </c>
      <c r="DG12" s="22"/>
      <c r="DH12" s="22">
        <v>4046.74</v>
      </c>
      <c r="DI12" s="22"/>
      <c r="DJ12" s="22"/>
      <c r="DK12" s="22"/>
      <c r="DL12" s="22"/>
    </row>
    <row r="13" spans="1:116">
      <c r="A13" s="19" t="s">
        <v>13</v>
      </c>
      <c r="B13" s="20" t="s">
        <v>58</v>
      </c>
      <c r="C13" s="19" t="s">
        <v>43</v>
      </c>
      <c r="D13" s="56">
        <f t="shared" ref="D13:AA13" si="0">+D8+D9+D10+D11+D12</f>
        <v>73590.7</v>
      </c>
      <c r="E13" s="56">
        <f t="shared" si="0"/>
        <v>56392.94</v>
      </c>
      <c r="F13" s="56">
        <f t="shared" si="0"/>
        <v>257787</v>
      </c>
      <c r="G13" s="56">
        <f t="shared" si="0"/>
        <v>139652.93</v>
      </c>
      <c r="H13" s="56">
        <f t="shared" si="0"/>
        <v>141612.19999999998</v>
      </c>
      <c r="I13" s="56">
        <f t="shared" si="0"/>
        <v>155941.19</v>
      </c>
      <c r="J13" s="56">
        <f t="shared" si="0"/>
        <v>171763.84999999998</v>
      </c>
      <c r="K13" s="56">
        <f t="shared" si="0"/>
        <v>55844.13</v>
      </c>
      <c r="L13" s="56">
        <f t="shared" si="0"/>
        <v>113849.80299999999</v>
      </c>
      <c r="M13" s="56">
        <f t="shared" si="0"/>
        <v>74489.95</v>
      </c>
      <c r="N13" s="56">
        <f t="shared" si="0"/>
        <v>173451.35</v>
      </c>
      <c r="O13" s="56">
        <f t="shared" si="0"/>
        <v>177596.81700000001</v>
      </c>
      <c r="P13" s="56">
        <f t="shared" si="0"/>
        <v>203610.848</v>
      </c>
      <c r="Q13" s="56">
        <f t="shared" si="0"/>
        <v>120160.51700000001</v>
      </c>
      <c r="R13" s="56">
        <f t="shared" si="0"/>
        <v>191061.99700000003</v>
      </c>
      <c r="S13" s="56">
        <f t="shared" si="0"/>
        <v>133260.23000000001</v>
      </c>
      <c r="T13" s="56">
        <f t="shared" si="0"/>
        <v>121456.82999999999</v>
      </c>
      <c r="U13" s="56">
        <f t="shared" si="0"/>
        <v>92056.85</v>
      </c>
      <c r="V13" s="56">
        <f t="shared" si="0"/>
        <v>99903.2</v>
      </c>
      <c r="W13" s="56">
        <f t="shared" si="0"/>
        <v>167440.50999999998</v>
      </c>
      <c r="X13" s="56">
        <f t="shared" si="0"/>
        <v>69911.06</v>
      </c>
      <c r="Y13" s="56">
        <f t="shared" si="0"/>
        <v>86242.713000000003</v>
      </c>
      <c r="Z13" s="56">
        <f t="shared" si="0"/>
        <v>69574.009999999995</v>
      </c>
      <c r="AA13" s="56">
        <f t="shared" si="0"/>
        <v>161043.08000000002</v>
      </c>
      <c r="AB13" s="56">
        <f>+AB8+AB9+AB10+AB11+AB12</f>
        <v>176755.85</v>
      </c>
      <c r="AC13" s="56">
        <f>+AC8+AC9+AC10+AC11+AC12</f>
        <v>164925.48000000001</v>
      </c>
      <c r="AD13" s="56">
        <f>+AD8+AD9+AD10+AD11+AD12</f>
        <v>93718.21</v>
      </c>
      <c r="AE13" s="56">
        <f t="shared" ref="AE13:BD13" si="1">+AE8+AE9+AE10+AE11+AE12</f>
        <v>184402</v>
      </c>
      <c r="AF13" s="56">
        <f t="shared" si="1"/>
        <v>50359.96</v>
      </c>
      <c r="AG13" s="56">
        <f t="shared" si="1"/>
        <v>197071.22200000001</v>
      </c>
      <c r="AH13" s="56">
        <f t="shared" si="1"/>
        <v>212430.02</v>
      </c>
      <c r="AI13" s="56">
        <f t="shared" si="1"/>
        <v>43192.130000000005</v>
      </c>
      <c r="AJ13" s="56">
        <f t="shared" si="1"/>
        <v>139509.12400000001</v>
      </c>
      <c r="AK13" s="56">
        <f t="shared" si="1"/>
        <v>123884.19</v>
      </c>
      <c r="AL13" s="56">
        <f t="shared" si="1"/>
        <v>87944.686000000002</v>
      </c>
      <c r="AM13" s="56">
        <f t="shared" si="1"/>
        <v>103936.81599999999</v>
      </c>
      <c r="AN13" s="56">
        <f t="shared" si="1"/>
        <v>161063.73700000002</v>
      </c>
      <c r="AO13" s="56">
        <f t="shared" si="1"/>
        <v>148821.59899999999</v>
      </c>
      <c r="AP13" s="56">
        <f t="shared" si="1"/>
        <v>154043.08999999997</v>
      </c>
      <c r="AQ13" s="56">
        <f t="shared" si="1"/>
        <v>115289.53600000002</v>
      </c>
      <c r="AR13" s="56">
        <f t="shared" si="1"/>
        <v>153329.598</v>
      </c>
      <c r="AS13" s="56">
        <f t="shared" si="1"/>
        <v>160476.67599999998</v>
      </c>
      <c r="AT13" s="56">
        <f t="shared" si="1"/>
        <v>187283.557</v>
      </c>
      <c r="AU13" s="56">
        <f t="shared" si="1"/>
        <v>99811.328000000009</v>
      </c>
      <c r="AV13" s="56">
        <f t="shared" si="1"/>
        <v>185437.19699999999</v>
      </c>
      <c r="AW13" s="56">
        <f t="shared" si="1"/>
        <v>127413.45</v>
      </c>
      <c r="AX13" s="56">
        <f t="shared" si="1"/>
        <v>76174.907999999996</v>
      </c>
      <c r="AY13" s="56">
        <f t="shared" si="1"/>
        <v>87690.53</v>
      </c>
      <c r="AZ13" s="56">
        <f t="shared" si="1"/>
        <v>116335.15</v>
      </c>
      <c r="BA13" s="56">
        <f t="shared" si="1"/>
        <v>141491.60999999999</v>
      </c>
      <c r="BB13" s="56">
        <f t="shared" si="1"/>
        <v>128707.04799999998</v>
      </c>
      <c r="BC13" s="56">
        <f t="shared" si="1"/>
        <v>193358.86</v>
      </c>
      <c r="BD13" s="56">
        <f t="shared" si="1"/>
        <v>175304.09799999997</v>
      </c>
      <c r="BE13" s="56">
        <f t="shared" ref="BE13:CB13" si="2">+BE8+BE9+BE10+BE11+BE12</f>
        <v>157243.80000000002</v>
      </c>
      <c r="BF13" s="56">
        <f t="shared" si="2"/>
        <v>168955.00899999999</v>
      </c>
      <c r="BG13" s="56">
        <f t="shared" si="2"/>
        <v>143584.64600000001</v>
      </c>
      <c r="BH13" s="56">
        <f t="shared" si="2"/>
        <v>130919.34299999999</v>
      </c>
      <c r="BI13" s="56">
        <f t="shared" si="2"/>
        <v>58777.461000000003</v>
      </c>
      <c r="BJ13" s="56">
        <f t="shared" si="2"/>
        <v>109271.68399999999</v>
      </c>
      <c r="BK13" s="56">
        <f t="shared" si="2"/>
        <v>107645.84100000001</v>
      </c>
      <c r="BL13" s="56">
        <f>+BL8+BL9+BL10+BL11+BL12</f>
        <v>98234.271999999997</v>
      </c>
      <c r="BM13" s="56">
        <f t="shared" si="2"/>
        <v>208398.595</v>
      </c>
      <c r="BN13" s="56">
        <f t="shared" si="2"/>
        <v>121139.96699999999</v>
      </c>
      <c r="BO13" s="56">
        <f t="shared" si="2"/>
        <v>106056.52399999999</v>
      </c>
      <c r="BP13" s="56">
        <f t="shared" si="2"/>
        <v>165063.97400000002</v>
      </c>
      <c r="BQ13" s="56">
        <f t="shared" si="2"/>
        <v>173429.20899999997</v>
      </c>
      <c r="BR13" s="56">
        <f t="shared" si="2"/>
        <v>161075.55100000001</v>
      </c>
      <c r="BS13" s="56">
        <f t="shared" si="2"/>
        <v>120667.067</v>
      </c>
      <c r="BT13" s="56">
        <f t="shared" si="2"/>
        <v>156418.99</v>
      </c>
      <c r="BU13" s="56">
        <f t="shared" si="2"/>
        <v>108671.71999999999</v>
      </c>
      <c r="BV13" s="56">
        <f t="shared" si="2"/>
        <v>72408.417000000001</v>
      </c>
      <c r="BW13" s="56">
        <f t="shared" si="2"/>
        <v>101841.405</v>
      </c>
      <c r="BX13" s="56">
        <f t="shared" si="2"/>
        <v>123845.59000000001</v>
      </c>
      <c r="BY13" s="56">
        <f t="shared" si="2"/>
        <v>52292.493999999999</v>
      </c>
      <c r="BZ13" s="56">
        <f t="shared" si="2"/>
        <v>64223.12</v>
      </c>
      <c r="CA13" s="56">
        <f t="shared" si="2"/>
        <v>189577.28</v>
      </c>
      <c r="CB13" s="56">
        <f t="shared" si="2"/>
        <v>200880.946</v>
      </c>
      <c r="CC13" s="56">
        <f t="shared" ref="CC13:CN13" si="3">+CC8+CC9+CC10+CC11+CC12</f>
        <v>64589.33</v>
      </c>
      <c r="CD13" s="56">
        <f t="shared" si="3"/>
        <v>294556.32500000001</v>
      </c>
      <c r="CE13" s="56">
        <f t="shared" si="3"/>
        <v>13222.060000000001</v>
      </c>
      <c r="CF13" s="56">
        <f t="shared" si="3"/>
        <v>107264.28</v>
      </c>
      <c r="CG13" s="56">
        <f t="shared" si="3"/>
        <v>312323.03099999996</v>
      </c>
      <c r="CH13" s="56">
        <f t="shared" si="3"/>
        <v>163089.52000000002</v>
      </c>
      <c r="CI13" s="56">
        <f t="shared" si="3"/>
        <v>172389.94700000001</v>
      </c>
      <c r="CJ13" s="56">
        <f t="shared" si="3"/>
        <v>174224.266</v>
      </c>
      <c r="CK13" s="56">
        <f t="shared" si="3"/>
        <v>259657.60000000003</v>
      </c>
      <c r="CL13" s="56">
        <f t="shared" si="3"/>
        <v>175059.21557</v>
      </c>
      <c r="CM13" s="56">
        <f t="shared" si="3"/>
        <v>303552.77799999999</v>
      </c>
      <c r="CN13" s="56">
        <f t="shared" si="3"/>
        <v>133244.28029</v>
      </c>
      <c r="CO13" s="56">
        <f t="shared" ref="CO13:CY13" si="4">+CO8+CO9+CO10+CO11+CO12</f>
        <v>283181.03399999999</v>
      </c>
      <c r="CP13" s="56">
        <f t="shared" si="4"/>
        <v>424986.03599999996</v>
      </c>
      <c r="CQ13" s="56">
        <f t="shared" si="4"/>
        <v>239809.93700000003</v>
      </c>
      <c r="CR13" s="56">
        <f t="shared" si="4"/>
        <v>161991.995</v>
      </c>
      <c r="CS13" s="56">
        <f t="shared" si="4"/>
        <v>298216.21000000002</v>
      </c>
      <c r="CT13" s="56">
        <f t="shared" si="4"/>
        <v>130157.8</v>
      </c>
      <c r="CU13" s="56">
        <f t="shared" si="4"/>
        <v>170825.10700001</v>
      </c>
      <c r="CV13" s="56">
        <f t="shared" si="4"/>
        <v>182038.58300000004</v>
      </c>
      <c r="CW13" s="56">
        <f t="shared" si="4"/>
        <v>299978.636</v>
      </c>
      <c r="CX13" s="56">
        <f t="shared" si="4"/>
        <v>293482.18499999994</v>
      </c>
      <c r="CY13" s="56">
        <f t="shared" si="4"/>
        <v>161439.72800000003</v>
      </c>
      <c r="CZ13" s="56">
        <f t="shared" ref="CZ13:DK13" si="5">+CZ8+CZ9+CZ10+CZ11+CZ12</f>
        <v>202609.734</v>
      </c>
      <c r="DA13" s="56">
        <f t="shared" si="5"/>
        <v>211990.82299999997</v>
      </c>
      <c r="DB13" s="56">
        <f t="shared" si="5"/>
        <v>164265.28499999997</v>
      </c>
      <c r="DC13" s="56">
        <f t="shared" si="5"/>
        <v>174276.8314111619</v>
      </c>
      <c r="DD13" s="56">
        <f t="shared" si="5"/>
        <v>309836.56900000002</v>
      </c>
      <c r="DE13" s="56">
        <f>+DE8+DE9+DE10+DE11+DE12</f>
        <v>142529.74999999997</v>
      </c>
      <c r="DF13" s="56">
        <f t="shared" si="5"/>
        <v>367675.42099999997</v>
      </c>
      <c r="DG13" s="56">
        <f t="shared" si="5"/>
        <v>210191.2</v>
      </c>
      <c r="DH13" s="56">
        <f t="shared" si="5"/>
        <v>241102.11</v>
      </c>
      <c r="DI13" s="56">
        <f t="shared" si="5"/>
        <v>118679.62999999999</v>
      </c>
      <c r="DJ13" s="56">
        <f t="shared" si="5"/>
        <v>0</v>
      </c>
      <c r="DK13" s="56">
        <f t="shared" si="5"/>
        <v>0</v>
      </c>
      <c r="DL13" s="56">
        <f>+DL8+DL9+DL10+DL11+DL12</f>
        <v>0</v>
      </c>
    </row>
    <row r="14" spans="1:116" ht="3" customHeight="1"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116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18">
        <v>43831</v>
      </c>
      <c r="BR15" s="18">
        <v>43862</v>
      </c>
      <c r="BS15" s="18">
        <v>43891</v>
      </c>
      <c r="BT15" s="18">
        <v>43922</v>
      </c>
      <c r="BU15" s="18">
        <v>43952</v>
      </c>
      <c r="BV15" s="18">
        <v>43983</v>
      </c>
      <c r="BW15" s="18">
        <v>44013</v>
      </c>
      <c r="BX15" s="18">
        <v>44044</v>
      </c>
      <c r="BY15" s="18">
        <v>44075</v>
      </c>
      <c r="BZ15" s="18">
        <v>44105</v>
      </c>
      <c r="CA15" s="18">
        <v>44136</v>
      </c>
      <c r="CB15" s="18">
        <v>44166</v>
      </c>
      <c r="CC15" s="18">
        <v>44197</v>
      </c>
      <c r="CD15" s="18">
        <v>44228</v>
      </c>
      <c r="CE15" s="18">
        <v>44256</v>
      </c>
      <c r="CF15" s="18">
        <v>44287</v>
      </c>
      <c r="CG15" s="18">
        <v>44317</v>
      </c>
      <c r="CH15" s="18">
        <v>44348</v>
      </c>
      <c r="CI15" s="18">
        <v>44378</v>
      </c>
      <c r="CJ15" s="18">
        <v>44409</v>
      </c>
      <c r="CK15" s="18">
        <v>44440</v>
      </c>
      <c r="CL15" s="18">
        <v>44470</v>
      </c>
      <c r="CM15" s="18">
        <v>44501</v>
      </c>
      <c r="CN15" s="18">
        <v>44531</v>
      </c>
      <c r="CO15" s="18">
        <v>44562</v>
      </c>
      <c r="CP15" s="18">
        <v>44593</v>
      </c>
      <c r="CQ15" s="18">
        <v>44621</v>
      </c>
      <c r="CR15" s="18">
        <v>44652</v>
      </c>
      <c r="CS15" s="18">
        <v>44682</v>
      </c>
      <c r="CT15" s="18">
        <v>44713</v>
      </c>
      <c r="CU15" s="18">
        <v>44743</v>
      </c>
      <c r="CV15" s="18">
        <v>44774</v>
      </c>
      <c r="CW15" s="18">
        <v>44805</v>
      </c>
      <c r="CX15" s="18">
        <v>44835</v>
      </c>
      <c r="CY15" s="18">
        <v>44866</v>
      </c>
      <c r="CZ15" s="18">
        <v>44896</v>
      </c>
      <c r="DA15" s="18">
        <v>44927</v>
      </c>
      <c r="DB15" s="18">
        <v>44958</v>
      </c>
      <c r="DC15" s="18">
        <v>44986</v>
      </c>
      <c r="DD15" s="18">
        <v>45017</v>
      </c>
      <c r="DE15" s="18">
        <v>45047</v>
      </c>
      <c r="DF15" s="18">
        <v>45078</v>
      </c>
      <c r="DG15" s="18">
        <v>45108</v>
      </c>
      <c r="DH15" s="18">
        <v>45139</v>
      </c>
      <c r="DI15" s="18">
        <v>45170</v>
      </c>
      <c r="DJ15" s="18">
        <v>45200</v>
      </c>
      <c r="DK15" s="18">
        <v>45231</v>
      </c>
      <c r="DL15" s="18">
        <v>45261</v>
      </c>
    </row>
    <row r="16" spans="1:116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300</v>
      </c>
      <c r="Q16" s="22">
        <v>396</v>
      </c>
      <c r="R16" s="22">
        <v>690</v>
      </c>
      <c r="S16" s="22">
        <v>500</v>
      </c>
      <c r="T16" s="22">
        <v>136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635</v>
      </c>
      <c r="AC16" s="22">
        <v>930</v>
      </c>
      <c r="AD16" s="22">
        <v>305</v>
      </c>
      <c r="AE16" s="22">
        <v>180</v>
      </c>
      <c r="AF16" s="22">
        <v>0</v>
      </c>
      <c r="AG16" s="22">
        <v>0</v>
      </c>
      <c r="AH16" s="22">
        <v>623</v>
      </c>
      <c r="AI16" s="22">
        <v>378</v>
      </c>
      <c r="AJ16" s="22">
        <v>1179</v>
      </c>
      <c r="AK16" s="22">
        <v>511</v>
      </c>
      <c r="AL16" s="22">
        <v>860</v>
      </c>
      <c r="AM16" s="22">
        <v>1260</v>
      </c>
      <c r="AN16" s="22">
        <v>1490</v>
      </c>
      <c r="AO16" s="22">
        <v>1633</v>
      </c>
      <c r="AP16" s="22">
        <v>1398</v>
      </c>
      <c r="AQ16" s="22">
        <v>1708</v>
      </c>
      <c r="AR16" s="22">
        <v>1368</v>
      </c>
      <c r="AS16" s="22">
        <v>2197</v>
      </c>
      <c r="AT16" s="22">
        <v>660</v>
      </c>
      <c r="AU16" s="22">
        <v>352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</v>
      </c>
      <c r="BB16" s="22">
        <v>0</v>
      </c>
      <c r="BC16" s="22">
        <v>0</v>
      </c>
      <c r="BD16" s="22">
        <v>6</v>
      </c>
      <c r="BE16" s="22">
        <v>0</v>
      </c>
      <c r="BF16" s="22">
        <v>0</v>
      </c>
      <c r="BG16" s="22">
        <v>0</v>
      </c>
      <c r="BH16" s="22">
        <v>0</v>
      </c>
      <c r="BI16" s="22">
        <v>2</v>
      </c>
      <c r="BJ16" s="22">
        <v>0</v>
      </c>
      <c r="BK16" s="22">
        <v>1368</v>
      </c>
      <c r="BL16" s="22">
        <v>2217</v>
      </c>
      <c r="BM16" s="22">
        <v>2025</v>
      </c>
      <c r="BN16" s="22">
        <v>3129</v>
      </c>
      <c r="BO16" s="22">
        <v>3340</v>
      </c>
      <c r="BP16" s="22">
        <v>2788</v>
      </c>
      <c r="BQ16" s="22">
        <v>4633</v>
      </c>
      <c r="BR16" s="22">
        <v>1549</v>
      </c>
      <c r="BS16" s="22">
        <v>831</v>
      </c>
      <c r="BT16" s="22">
        <v>458</v>
      </c>
      <c r="BU16" s="22">
        <v>0</v>
      </c>
      <c r="BV16" s="22">
        <v>1163</v>
      </c>
      <c r="BW16" s="22">
        <v>1934</v>
      </c>
      <c r="BX16" s="22">
        <v>1804</v>
      </c>
      <c r="BY16" s="22">
        <v>1966</v>
      </c>
      <c r="BZ16" s="22">
        <v>2180</v>
      </c>
      <c r="CA16" s="22">
        <v>1989</v>
      </c>
      <c r="CB16" s="22">
        <v>2542</v>
      </c>
      <c r="CC16" s="22">
        <v>2379</v>
      </c>
      <c r="CD16" s="22">
        <v>2460</v>
      </c>
      <c r="CE16" s="22">
        <v>1462</v>
      </c>
      <c r="CF16" s="22">
        <v>0</v>
      </c>
      <c r="CG16" s="22">
        <v>0</v>
      </c>
      <c r="CH16" s="22">
        <v>244</v>
      </c>
      <c r="CI16" s="22">
        <v>1202</v>
      </c>
      <c r="CJ16" s="22">
        <v>2670</v>
      </c>
      <c r="CK16" s="22">
        <v>1643</v>
      </c>
      <c r="CL16" s="22">
        <v>1772</v>
      </c>
      <c r="CM16" s="22">
        <v>1414</v>
      </c>
      <c r="CN16" s="22">
        <v>1774</v>
      </c>
      <c r="CO16" s="27">
        <v>1604</v>
      </c>
      <c r="CP16" s="22">
        <v>1733</v>
      </c>
      <c r="CQ16" s="22">
        <v>504</v>
      </c>
      <c r="CR16" s="22">
        <v>0</v>
      </c>
      <c r="CS16" s="22">
        <v>0</v>
      </c>
      <c r="CT16" s="22">
        <v>20</v>
      </c>
      <c r="CU16" s="22">
        <v>1016</v>
      </c>
      <c r="CV16" s="22">
        <v>1574</v>
      </c>
      <c r="CW16" s="22">
        <v>1418</v>
      </c>
      <c r="CX16" s="22">
        <v>1926</v>
      </c>
      <c r="CY16" s="22">
        <v>2288</v>
      </c>
      <c r="CZ16" s="22">
        <v>1458</v>
      </c>
      <c r="DA16" s="22">
        <v>1382</v>
      </c>
      <c r="DB16" s="22">
        <v>1178</v>
      </c>
      <c r="DC16" s="22">
        <v>597</v>
      </c>
      <c r="DD16" s="22">
        <v>0</v>
      </c>
      <c r="DE16" s="22">
        <v>650</v>
      </c>
      <c r="DF16" s="22">
        <v>28</v>
      </c>
      <c r="DG16" s="22">
        <v>2590</v>
      </c>
      <c r="DH16" s="22">
        <v>2201</v>
      </c>
      <c r="DI16" s="22">
        <v>1025</v>
      </c>
      <c r="DJ16" s="22"/>
      <c r="DK16" s="22"/>
      <c r="DL16" s="22"/>
    </row>
    <row r="17" spans="1:116">
      <c r="A17" s="19" t="s">
        <v>5</v>
      </c>
      <c r="B17" s="20" t="s">
        <v>50</v>
      </c>
      <c r="C17" s="19" t="s">
        <v>39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327</v>
      </c>
      <c r="AC17" s="22">
        <v>469</v>
      </c>
      <c r="AD17" s="22">
        <v>155</v>
      </c>
      <c r="AE17" s="22">
        <v>93</v>
      </c>
      <c r="AF17" s="22">
        <v>0</v>
      </c>
      <c r="AG17" s="22">
        <v>0</v>
      </c>
      <c r="AH17" s="22">
        <v>314</v>
      </c>
      <c r="AI17" s="22">
        <v>215</v>
      </c>
      <c r="AJ17" s="22">
        <v>603</v>
      </c>
      <c r="AK17" s="22">
        <v>258</v>
      </c>
      <c r="AL17" s="22">
        <v>430</v>
      </c>
      <c r="AM17" s="22">
        <v>630</v>
      </c>
      <c r="AN17" s="22">
        <v>746</v>
      </c>
      <c r="AO17" s="22">
        <v>818</v>
      </c>
      <c r="AP17" s="22">
        <v>699</v>
      </c>
      <c r="AQ17" s="22">
        <v>854</v>
      </c>
      <c r="AR17" s="22">
        <v>684</v>
      </c>
      <c r="AS17" s="22">
        <v>792</v>
      </c>
      <c r="AT17" s="22">
        <v>342</v>
      </c>
      <c r="AU17" s="22">
        <v>176</v>
      </c>
      <c r="AV17" s="22">
        <v>0</v>
      </c>
      <c r="AW17" s="22">
        <v>1</v>
      </c>
      <c r="AX17" s="22">
        <v>0</v>
      </c>
      <c r="AY17" s="22">
        <v>0</v>
      </c>
      <c r="AZ17" s="22">
        <v>0</v>
      </c>
      <c r="BA17" s="22">
        <v>1</v>
      </c>
      <c r="BB17" s="22">
        <v>0</v>
      </c>
      <c r="BC17" s="22">
        <v>0</v>
      </c>
      <c r="BD17" s="22">
        <v>6</v>
      </c>
      <c r="BE17" s="22">
        <v>0</v>
      </c>
      <c r="BF17" s="22">
        <v>0</v>
      </c>
      <c r="BG17" s="22">
        <v>0</v>
      </c>
      <c r="BH17" s="22">
        <v>0</v>
      </c>
      <c r="BI17" s="22">
        <v>1</v>
      </c>
      <c r="BJ17" s="22">
        <v>0</v>
      </c>
      <c r="BK17" s="22">
        <v>684</v>
      </c>
      <c r="BL17" s="22">
        <v>1118</v>
      </c>
      <c r="BM17" s="22">
        <v>1016</v>
      </c>
      <c r="BN17" s="22">
        <v>1574</v>
      </c>
      <c r="BO17" s="22">
        <v>1698</v>
      </c>
      <c r="BP17" s="22">
        <v>1451</v>
      </c>
      <c r="BQ17" s="22">
        <v>2340</v>
      </c>
      <c r="BR17" s="22">
        <v>802</v>
      </c>
      <c r="BS17" s="22">
        <v>470</v>
      </c>
      <c r="BT17" s="22">
        <v>307</v>
      </c>
      <c r="BU17" s="22">
        <v>0</v>
      </c>
      <c r="BV17" s="22">
        <v>587</v>
      </c>
      <c r="BW17" s="22">
        <v>970</v>
      </c>
      <c r="BX17" s="22">
        <v>927</v>
      </c>
      <c r="BY17" s="22">
        <v>1001</v>
      </c>
      <c r="BZ17" s="22">
        <v>1105</v>
      </c>
      <c r="CA17" s="22">
        <v>1018</v>
      </c>
      <c r="CB17" s="22">
        <v>1294</v>
      </c>
      <c r="CC17" s="22">
        <v>1214</v>
      </c>
      <c r="CD17" s="22">
        <v>1247</v>
      </c>
      <c r="CE17" s="22">
        <v>800</v>
      </c>
      <c r="CF17" s="22">
        <v>0</v>
      </c>
      <c r="CG17" s="22">
        <v>0</v>
      </c>
      <c r="CH17" s="22">
        <v>126</v>
      </c>
      <c r="CI17" s="22">
        <v>606</v>
      </c>
      <c r="CJ17" s="22">
        <v>1358</v>
      </c>
      <c r="CK17" s="22">
        <v>828</v>
      </c>
      <c r="CL17" s="22">
        <v>888</v>
      </c>
      <c r="CM17" s="22">
        <v>769</v>
      </c>
      <c r="CN17" s="22">
        <v>896</v>
      </c>
      <c r="CO17" s="27">
        <v>802</v>
      </c>
      <c r="CP17" s="22">
        <v>873</v>
      </c>
      <c r="CQ17" s="22">
        <v>262</v>
      </c>
      <c r="CR17" s="22">
        <v>0</v>
      </c>
      <c r="CS17" s="22">
        <v>0</v>
      </c>
      <c r="CT17" s="22">
        <v>20</v>
      </c>
      <c r="CU17" s="22">
        <v>508</v>
      </c>
      <c r="CV17" s="22">
        <v>791</v>
      </c>
      <c r="CW17" s="22">
        <v>709</v>
      </c>
      <c r="CX17" s="22">
        <v>965</v>
      </c>
      <c r="CY17" s="22">
        <v>1171</v>
      </c>
      <c r="CZ17" s="22">
        <v>733</v>
      </c>
      <c r="DA17" s="22">
        <v>692</v>
      </c>
      <c r="DB17" s="22">
        <v>590</v>
      </c>
      <c r="DC17" s="22">
        <v>308</v>
      </c>
      <c r="DD17" s="22">
        <v>0</v>
      </c>
      <c r="DE17" s="22">
        <v>325</v>
      </c>
      <c r="DF17" s="22">
        <v>14</v>
      </c>
      <c r="DG17" s="22">
        <v>1303</v>
      </c>
      <c r="DH17" s="22">
        <v>1110</v>
      </c>
      <c r="DI17" s="22">
        <v>521</v>
      </c>
      <c r="DJ17" s="22"/>
      <c r="DK17" s="22"/>
      <c r="DL17" s="22"/>
    </row>
    <row r="18" spans="1:116" ht="3" customHeight="1">
      <c r="B18" s="29"/>
      <c r="C18" s="28"/>
    </row>
    <row r="19" spans="1:116">
      <c r="A19" s="30" t="s">
        <v>56</v>
      </c>
      <c r="B19" s="17" t="s">
        <v>57</v>
      </c>
      <c r="C19" s="1" t="s">
        <v>34</v>
      </c>
      <c r="D19" s="18">
        <v>41852</v>
      </c>
      <c r="E19" s="18">
        <v>41883</v>
      </c>
      <c r="F19" s="18">
        <v>41913</v>
      </c>
      <c r="G19" s="18">
        <v>41944</v>
      </c>
      <c r="H19" s="18">
        <v>41974</v>
      </c>
      <c r="I19" s="18">
        <v>42005</v>
      </c>
      <c r="J19" s="18">
        <v>42036</v>
      </c>
      <c r="K19" s="18">
        <v>42064</v>
      </c>
      <c r="L19" s="18">
        <v>42095</v>
      </c>
      <c r="M19" s="18">
        <v>42125</v>
      </c>
      <c r="N19" s="18">
        <v>42156</v>
      </c>
      <c r="O19" s="18">
        <v>42186</v>
      </c>
      <c r="P19" s="18">
        <v>42217</v>
      </c>
      <c r="Q19" s="18">
        <v>42248</v>
      </c>
      <c r="R19" s="18">
        <v>42278</v>
      </c>
      <c r="S19" s="18">
        <v>42309</v>
      </c>
      <c r="T19" s="18">
        <v>42339</v>
      </c>
      <c r="U19" s="18">
        <v>42370</v>
      </c>
      <c r="V19" s="18">
        <v>42401</v>
      </c>
      <c r="W19" s="18">
        <v>42430</v>
      </c>
      <c r="X19" s="18">
        <v>42461</v>
      </c>
      <c r="Y19" s="18">
        <v>42491</v>
      </c>
      <c r="Z19" s="18">
        <v>42522</v>
      </c>
      <c r="AA19" s="18">
        <v>42552</v>
      </c>
      <c r="AB19" s="18">
        <v>42583</v>
      </c>
      <c r="AC19" s="18">
        <v>42614</v>
      </c>
      <c r="AD19" s="18">
        <v>42644</v>
      </c>
      <c r="AE19" s="18">
        <v>42675</v>
      </c>
      <c r="AF19" s="18">
        <v>42705</v>
      </c>
      <c r="AG19" s="18">
        <v>42736</v>
      </c>
      <c r="AH19" s="18">
        <v>42767</v>
      </c>
      <c r="AI19" s="18">
        <v>42795</v>
      </c>
      <c r="AJ19" s="18">
        <v>42826</v>
      </c>
      <c r="AK19" s="18">
        <v>42856</v>
      </c>
      <c r="AL19" s="18">
        <v>42887</v>
      </c>
      <c r="AM19" s="18">
        <v>42917</v>
      </c>
      <c r="AN19" s="18">
        <v>42948</v>
      </c>
      <c r="AO19" s="18">
        <v>42979</v>
      </c>
      <c r="AP19" s="18">
        <v>43009</v>
      </c>
      <c r="AQ19" s="18">
        <v>43040</v>
      </c>
      <c r="AR19" s="18">
        <v>43070</v>
      </c>
      <c r="AS19" s="18">
        <v>43101</v>
      </c>
      <c r="AT19" s="18">
        <v>43132</v>
      </c>
      <c r="AU19" s="18">
        <v>43160</v>
      </c>
      <c r="AV19" s="18">
        <v>43191</v>
      </c>
      <c r="AW19" s="18">
        <v>43221</v>
      </c>
      <c r="AX19" s="18">
        <v>43252</v>
      </c>
      <c r="AY19" s="18">
        <v>43282</v>
      </c>
      <c r="AZ19" s="18">
        <v>43313</v>
      </c>
      <c r="BA19" s="18">
        <v>43344</v>
      </c>
      <c r="BB19" s="18">
        <v>43374</v>
      </c>
      <c r="BC19" s="18">
        <v>43405</v>
      </c>
      <c r="BD19" s="18">
        <v>43435</v>
      </c>
      <c r="BE19" s="18">
        <v>43466</v>
      </c>
      <c r="BF19" s="18">
        <v>43497</v>
      </c>
      <c r="BG19" s="18">
        <v>43525</v>
      </c>
      <c r="BH19" s="18">
        <v>43556</v>
      </c>
      <c r="BI19" s="18">
        <v>43586</v>
      </c>
      <c r="BJ19" s="18">
        <v>43617</v>
      </c>
      <c r="BK19" s="18">
        <v>43647</v>
      </c>
      <c r="BL19" s="18">
        <v>43678</v>
      </c>
      <c r="BM19" s="18">
        <v>43709</v>
      </c>
      <c r="BN19" s="18">
        <v>43739</v>
      </c>
      <c r="BO19" s="18">
        <v>43770</v>
      </c>
      <c r="BP19" s="18">
        <v>43800</v>
      </c>
      <c r="BQ19" s="18">
        <v>43831</v>
      </c>
      <c r="BR19" s="18">
        <v>43862</v>
      </c>
      <c r="BS19" s="18">
        <v>43891</v>
      </c>
      <c r="BT19" s="18">
        <v>43922</v>
      </c>
      <c r="BU19" s="18">
        <v>43952</v>
      </c>
      <c r="BV19" s="18">
        <v>43983</v>
      </c>
      <c r="BW19" s="18">
        <v>44013</v>
      </c>
      <c r="BX19" s="18">
        <v>44044</v>
      </c>
      <c r="BY19" s="18">
        <v>44075</v>
      </c>
      <c r="BZ19" s="18">
        <v>44105</v>
      </c>
      <c r="CA19" s="18">
        <v>44136</v>
      </c>
      <c r="CB19" s="18">
        <v>44166</v>
      </c>
      <c r="CC19" s="18">
        <v>44197</v>
      </c>
      <c r="CD19" s="18">
        <v>44228</v>
      </c>
      <c r="CE19" s="18">
        <v>44256</v>
      </c>
      <c r="CF19" s="18">
        <v>44287</v>
      </c>
      <c r="CG19" s="18">
        <v>44317</v>
      </c>
      <c r="CH19" s="18">
        <v>44348</v>
      </c>
      <c r="CI19" s="18">
        <v>44378</v>
      </c>
      <c r="CJ19" s="18">
        <v>44409</v>
      </c>
      <c r="CK19" s="18">
        <v>44440</v>
      </c>
      <c r="CL19" s="18">
        <v>44470</v>
      </c>
      <c r="CM19" s="18">
        <v>44501</v>
      </c>
      <c r="CN19" s="18">
        <v>44531</v>
      </c>
      <c r="CO19" s="18">
        <v>44562</v>
      </c>
      <c r="CP19" s="18">
        <v>44593</v>
      </c>
      <c r="CQ19" s="18">
        <v>44621</v>
      </c>
      <c r="CR19" s="18">
        <v>44652</v>
      </c>
      <c r="CS19" s="18">
        <v>44682</v>
      </c>
      <c r="CT19" s="18">
        <v>44713</v>
      </c>
      <c r="CU19" s="18">
        <v>44743</v>
      </c>
      <c r="CV19" s="18">
        <v>44774</v>
      </c>
      <c r="CW19" s="18">
        <v>44805</v>
      </c>
      <c r="CX19" s="18">
        <v>44835</v>
      </c>
      <c r="CY19" s="18">
        <v>44866</v>
      </c>
      <c r="CZ19" s="18">
        <v>44896</v>
      </c>
      <c r="DA19" s="18">
        <v>44927</v>
      </c>
      <c r="DB19" s="18">
        <v>44958</v>
      </c>
      <c r="DC19" s="18">
        <v>44986</v>
      </c>
      <c r="DD19" s="18">
        <v>45017</v>
      </c>
      <c r="DE19" s="18">
        <v>45047</v>
      </c>
      <c r="DF19" s="18">
        <v>45078</v>
      </c>
      <c r="DG19" s="18">
        <v>45108</v>
      </c>
      <c r="DH19" s="18">
        <v>45139</v>
      </c>
      <c r="DI19" s="18">
        <v>45170</v>
      </c>
      <c r="DJ19" s="18">
        <v>45200</v>
      </c>
      <c r="DK19" s="18">
        <v>45231</v>
      </c>
      <c r="DL19" s="18">
        <v>45261</v>
      </c>
    </row>
    <row r="20" spans="1:116">
      <c r="A20" s="19" t="s">
        <v>3</v>
      </c>
      <c r="B20" s="20" t="s">
        <v>58</v>
      </c>
      <c r="C20" s="19" t="s">
        <v>84</v>
      </c>
      <c r="D20" s="26">
        <v>788709</v>
      </c>
      <c r="E20" s="26">
        <v>1628685</v>
      </c>
      <c r="F20" s="26">
        <v>4075931</v>
      </c>
      <c r="G20" s="26">
        <v>2335191</v>
      </c>
      <c r="H20" s="26">
        <v>3126250</v>
      </c>
      <c r="I20" s="26">
        <v>2475249.88</v>
      </c>
      <c r="J20" s="26">
        <v>3301420.01</v>
      </c>
      <c r="K20" s="26">
        <v>1313106.77</v>
      </c>
      <c r="L20" s="26">
        <v>3246332.42</v>
      </c>
      <c r="M20" s="26">
        <v>2495154.4900000002</v>
      </c>
      <c r="N20" s="26">
        <v>5279884.95</v>
      </c>
      <c r="O20" s="26">
        <v>4912225.1500000004</v>
      </c>
      <c r="P20" s="26">
        <v>4995856.62</v>
      </c>
      <c r="Q20" s="26">
        <v>2407915.13</v>
      </c>
      <c r="R20" s="26">
        <v>4364434.92</v>
      </c>
      <c r="S20" s="26">
        <v>3244125.4699999993</v>
      </c>
      <c r="T20" s="26">
        <v>2550959.94</v>
      </c>
      <c r="U20" s="26">
        <v>3735781.95</v>
      </c>
      <c r="V20" s="26">
        <v>2135812.67</v>
      </c>
      <c r="W20" s="26">
        <v>4204094.58</v>
      </c>
      <c r="X20" s="26">
        <v>1765259.7999999996</v>
      </c>
      <c r="Y20" s="26">
        <v>2189833.83</v>
      </c>
      <c r="Z20" s="26">
        <v>2169164.1</v>
      </c>
      <c r="AA20" s="26">
        <v>3442553.93</v>
      </c>
      <c r="AB20" s="26">
        <v>5625275.0200000005</v>
      </c>
      <c r="AC20" s="26">
        <v>2864139.0799999996</v>
      </c>
      <c r="AD20" s="26">
        <v>2854557.75</v>
      </c>
      <c r="AE20" s="26">
        <f>+SUM(AE21:AE25)</f>
        <v>3581715.26</v>
      </c>
      <c r="AF20" s="26">
        <f>+SUM(AF21:AF25)</f>
        <v>1276200.3400000001</v>
      </c>
      <c r="AG20" s="26">
        <f t="shared" ref="AG20:AR20" si="6">+SUM(AG21:AG25)</f>
        <v>4369436.4000000004</v>
      </c>
      <c r="AH20" s="26">
        <f t="shared" si="6"/>
        <v>4037059.3199999994</v>
      </c>
      <c r="AI20" s="26">
        <f t="shared" si="6"/>
        <v>1373761.25</v>
      </c>
      <c r="AJ20" s="26">
        <f t="shared" si="6"/>
        <v>3613383.3200000003</v>
      </c>
      <c r="AK20" s="26">
        <f t="shared" si="6"/>
        <v>3689748.5800000005</v>
      </c>
      <c r="AL20" s="26">
        <f t="shared" si="6"/>
        <v>2359930.41</v>
      </c>
      <c r="AM20" s="26">
        <f t="shared" si="6"/>
        <v>3277435.4999999995</v>
      </c>
      <c r="AN20" s="26">
        <f t="shared" si="6"/>
        <v>5274532.2</v>
      </c>
      <c r="AO20" s="26">
        <f t="shared" si="6"/>
        <v>4266229.32</v>
      </c>
      <c r="AP20" s="26">
        <f t="shared" si="6"/>
        <v>5185612.84</v>
      </c>
      <c r="AQ20" s="26">
        <f t="shared" si="6"/>
        <v>3497046.15</v>
      </c>
      <c r="AR20" s="26">
        <f t="shared" si="6"/>
        <v>4773875.93</v>
      </c>
      <c r="AS20" s="26">
        <f t="shared" ref="AS20:AX20" si="7">+SUM(AS21:AS25)</f>
        <v>4435942.68</v>
      </c>
      <c r="AT20" s="26">
        <f t="shared" si="7"/>
        <v>5524552.9800000014</v>
      </c>
      <c r="AU20" s="26">
        <f t="shared" si="7"/>
        <v>2966139</v>
      </c>
      <c r="AV20" s="26">
        <f t="shared" si="7"/>
        <v>4020373.33</v>
      </c>
      <c r="AW20" s="26">
        <f t="shared" si="7"/>
        <v>3968441.9699999997</v>
      </c>
      <c r="AX20" s="26">
        <f t="shared" si="7"/>
        <v>1322595.6600000001</v>
      </c>
      <c r="AY20" s="26">
        <f>+SUM(AY21:AY25)</f>
        <v>2514004.79</v>
      </c>
      <c r="AZ20" s="26">
        <f>+SUM(AZ21:AZ25)</f>
        <v>3180722.6799999997</v>
      </c>
      <c r="BA20" s="26">
        <f>+SUM(BA21:BA25)</f>
        <v>2308904.36</v>
      </c>
      <c r="BB20" s="26">
        <f>+SUM(BB21:BB25)</f>
        <v>3669564.69</v>
      </c>
      <c r="BC20" s="26">
        <f>+SUM(BC21:BC25)</f>
        <v>3714257.3399999994</v>
      </c>
      <c r="BD20" s="26">
        <f t="shared" ref="BD20:BO20" si="8">+SUM(BD21:BD25)</f>
        <v>4176140.8</v>
      </c>
      <c r="BE20" s="26">
        <f t="shared" si="8"/>
        <v>3124056.1099999994</v>
      </c>
      <c r="BF20" s="26">
        <f t="shared" si="8"/>
        <v>3690425.8899999997</v>
      </c>
      <c r="BG20" s="26">
        <f t="shared" si="8"/>
        <v>3872921.7600000002</v>
      </c>
      <c r="BH20" s="26">
        <f t="shared" si="8"/>
        <v>3731588.8900000006</v>
      </c>
      <c r="BI20" s="26">
        <f t="shared" si="8"/>
        <v>1645023.15</v>
      </c>
      <c r="BJ20" s="26">
        <f t="shared" si="8"/>
        <v>2618802.4699999997</v>
      </c>
      <c r="BK20" s="26">
        <f t="shared" si="8"/>
        <v>1906378.0199999998</v>
      </c>
      <c r="BL20" s="26">
        <f t="shared" si="8"/>
        <v>2606790.7600000002</v>
      </c>
      <c r="BM20" s="26">
        <f t="shared" si="8"/>
        <v>5129744.21</v>
      </c>
      <c r="BN20" s="26">
        <f t="shared" si="8"/>
        <v>3362476.8499999996</v>
      </c>
      <c r="BO20" s="26">
        <f t="shared" si="8"/>
        <v>3545052.9</v>
      </c>
      <c r="BP20" s="26">
        <f>+SUM(BP21:BP25)</f>
        <v>4355561.7300000004</v>
      </c>
      <c r="BQ20" s="26">
        <f>+SUM(BQ21:BQ25)</f>
        <v>4547237.5199999996</v>
      </c>
      <c r="BR20" s="26">
        <f>+SUM(BR21:BR25)</f>
        <v>4504267.92</v>
      </c>
      <c r="BS20" s="26">
        <f>+SUM(BS21:BS25)</f>
        <v>3739670.2699999996</v>
      </c>
      <c r="BT20" s="26">
        <f t="shared" ref="BT20:CB20" si="9">+SUM(BT21:BT25)</f>
        <v>4714858</v>
      </c>
      <c r="BU20" s="26">
        <f t="shared" si="9"/>
        <v>3425561.38</v>
      </c>
      <c r="BV20" s="26">
        <f t="shared" si="9"/>
        <v>2403017.9300000002</v>
      </c>
      <c r="BW20" s="26">
        <f t="shared" si="9"/>
        <v>3264852.96</v>
      </c>
      <c r="BX20" s="26">
        <f t="shared" si="9"/>
        <v>4023034.33</v>
      </c>
      <c r="BY20" s="26">
        <f t="shared" si="9"/>
        <v>2502513.7100000004</v>
      </c>
      <c r="BZ20" s="26">
        <f t="shared" si="9"/>
        <v>2118402.66</v>
      </c>
      <c r="CA20" s="26">
        <f t="shared" si="9"/>
        <v>3045237.2513709487</v>
      </c>
      <c r="CB20" s="26">
        <f t="shared" si="9"/>
        <v>2638052.5299999998</v>
      </c>
      <c r="CC20" s="26">
        <f t="shared" ref="CC20:CN20" si="10">+SUM(CC21:CC25)</f>
        <v>628805.80000000005</v>
      </c>
      <c r="CD20" s="26">
        <f t="shared" si="10"/>
        <v>1785438.25</v>
      </c>
      <c r="CE20" s="26">
        <f t="shared" si="10"/>
        <v>888085.18</v>
      </c>
      <c r="CF20" s="26">
        <f t="shared" si="10"/>
        <v>1410496.75</v>
      </c>
      <c r="CG20" s="26">
        <f t="shared" si="10"/>
        <v>2419768.11</v>
      </c>
      <c r="CH20" s="26">
        <f t="shared" si="10"/>
        <v>1497642.52</v>
      </c>
      <c r="CI20" s="26">
        <f t="shared" si="10"/>
        <v>1415727.4999999998</v>
      </c>
      <c r="CJ20" s="26">
        <f t="shared" si="10"/>
        <v>1721960.6199999999</v>
      </c>
      <c r="CK20" s="26">
        <f t="shared" si="10"/>
        <v>2570085.67</v>
      </c>
      <c r="CL20" s="26">
        <f t="shared" si="10"/>
        <v>2176616.1800000002</v>
      </c>
      <c r="CM20" s="26">
        <f t="shared" si="10"/>
        <v>2161214.14</v>
      </c>
      <c r="CN20" s="26">
        <f t="shared" si="10"/>
        <v>2544459.29</v>
      </c>
      <c r="CO20" s="26">
        <f t="shared" ref="CO20:CY20" si="11">+SUM(CO21:CO25)</f>
        <v>2003348.6900000004</v>
      </c>
      <c r="CP20" s="26">
        <f t="shared" si="11"/>
        <v>3045738.7100000004</v>
      </c>
      <c r="CQ20" s="26">
        <f t="shared" si="11"/>
        <v>2817145.2399999998</v>
      </c>
      <c r="CR20" s="26">
        <f t="shared" si="11"/>
        <v>1494701.0899999999</v>
      </c>
      <c r="CS20" s="26">
        <f t="shared" si="11"/>
        <v>3056979.1799999997</v>
      </c>
      <c r="CT20" s="26">
        <f t="shared" si="11"/>
        <v>2250428.1799999997</v>
      </c>
      <c r="CU20" s="26">
        <f t="shared" si="11"/>
        <v>717010.66999999993</v>
      </c>
      <c r="CV20" s="26">
        <f t="shared" si="11"/>
        <v>4070515.6199999996</v>
      </c>
      <c r="CW20" s="26">
        <f t="shared" si="11"/>
        <v>4349220.21</v>
      </c>
      <c r="CX20" s="26">
        <f t="shared" si="11"/>
        <v>5054047.84</v>
      </c>
      <c r="CY20" s="26">
        <f t="shared" si="11"/>
        <v>2596399.9999999995</v>
      </c>
      <c r="CZ20" s="26">
        <f t="shared" ref="CZ20:DK20" si="12">+SUM(CZ21:CZ25)</f>
        <v>2322023.1899999995</v>
      </c>
      <c r="DA20" s="26">
        <f t="shared" si="12"/>
        <v>3022533.2199999997</v>
      </c>
      <c r="DB20" s="26">
        <f t="shared" si="12"/>
        <v>1137399.5</v>
      </c>
      <c r="DC20" s="26">
        <f t="shared" si="12"/>
        <v>3961708.8800000004</v>
      </c>
      <c r="DD20" s="26">
        <f t="shared" si="12"/>
        <v>3969516.4899999998</v>
      </c>
      <c r="DE20" s="26">
        <f t="shared" si="12"/>
        <v>3318829.0099999993</v>
      </c>
      <c r="DF20" s="26">
        <f t="shared" si="12"/>
        <v>3420098.9400000004</v>
      </c>
      <c r="DG20" s="26">
        <f t="shared" si="12"/>
        <v>2532079.12</v>
      </c>
      <c r="DH20" s="26">
        <f t="shared" si="12"/>
        <v>2775070.8800000004</v>
      </c>
      <c r="DI20" s="26">
        <f t="shared" si="12"/>
        <v>1218649.6399999999</v>
      </c>
      <c r="DJ20" s="26">
        <f t="shared" si="12"/>
        <v>0</v>
      </c>
      <c r="DK20" s="26">
        <f t="shared" si="12"/>
        <v>0</v>
      </c>
      <c r="DL20" s="26">
        <f>+SUM(DL21:DL25)</f>
        <v>0</v>
      </c>
    </row>
    <row r="21" spans="1:116">
      <c r="A21" s="19" t="s">
        <v>5</v>
      </c>
      <c r="B21" s="20" t="s">
        <v>93</v>
      </c>
      <c r="C21" s="19" t="s">
        <v>84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5">
        <v>115036.91</v>
      </c>
      <c r="V21" s="25">
        <v>146651.49</v>
      </c>
      <c r="W21" s="25">
        <v>319353.03999999998</v>
      </c>
      <c r="X21" s="25">
        <v>128343.91</v>
      </c>
      <c r="Y21" s="25">
        <v>166223.33000000002</v>
      </c>
      <c r="Z21" s="25">
        <v>107262.42</v>
      </c>
      <c r="AA21" s="25">
        <v>217719.51</v>
      </c>
      <c r="AB21" s="25">
        <v>242547.34</v>
      </c>
      <c r="AC21" s="25">
        <v>196468.61</v>
      </c>
      <c r="AD21" s="25">
        <v>149710.66</v>
      </c>
      <c r="AE21" s="25">
        <v>253658.11</v>
      </c>
      <c r="AF21" s="25">
        <v>77272.72</v>
      </c>
      <c r="AG21" s="25">
        <v>248601.03</v>
      </c>
      <c r="AH21" s="25">
        <v>268183.08999999997</v>
      </c>
      <c r="AI21" s="25">
        <v>97459.11</v>
      </c>
      <c r="AJ21" s="25">
        <v>261836.52</v>
      </c>
      <c r="AK21" s="25">
        <v>189349.08000000002</v>
      </c>
      <c r="AL21" s="25">
        <v>113327.86</v>
      </c>
      <c r="AM21" s="25">
        <v>166172.04</v>
      </c>
      <c r="AN21" s="25">
        <v>290003.45</v>
      </c>
      <c r="AO21" s="25">
        <v>266943.25</v>
      </c>
      <c r="AP21" s="25">
        <v>240576.29</v>
      </c>
      <c r="AQ21" s="25">
        <v>129187.32</v>
      </c>
      <c r="AR21" s="25">
        <v>214214.82</v>
      </c>
      <c r="AS21" s="25">
        <v>167812.77</v>
      </c>
      <c r="AT21" s="25">
        <v>259349.11</v>
      </c>
      <c r="AU21" s="25">
        <v>179362</v>
      </c>
      <c r="AV21" s="25">
        <v>252762.02</v>
      </c>
      <c r="AW21" s="25">
        <v>222982.57</v>
      </c>
      <c r="AX21" s="25">
        <v>78214.039999999994</v>
      </c>
      <c r="AY21" s="25">
        <v>112935.78</v>
      </c>
      <c r="AZ21" s="25">
        <v>192244.17</v>
      </c>
      <c r="BA21" s="25">
        <v>167972.86</v>
      </c>
      <c r="BB21" s="25">
        <v>138281.70000000001</v>
      </c>
      <c r="BC21" s="25">
        <v>217124.3</v>
      </c>
      <c r="BD21" s="25">
        <v>168574.53</v>
      </c>
      <c r="BE21" s="25">
        <v>138777.46999999997</v>
      </c>
      <c r="BF21" s="25">
        <v>156196.47</v>
      </c>
      <c r="BG21" s="25">
        <v>229179.04</v>
      </c>
      <c r="BH21" s="25">
        <v>199951.75</v>
      </c>
      <c r="BI21" s="25">
        <v>138359.93</v>
      </c>
      <c r="BJ21" s="25">
        <v>134633.04</v>
      </c>
      <c r="BK21" s="25">
        <v>107251.68</v>
      </c>
      <c r="BL21" s="25">
        <v>146297.91</v>
      </c>
      <c r="BM21" s="25">
        <v>232155.26</v>
      </c>
      <c r="BN21" s="25">
        <v>165629.66</v>
      </c>
      <c r="BO21" s="25">
        <v>144888.46</v>
      </c>
      <c r="BP21" s="25">
        <v>170355.99</v>
      </c>
      <c r="BQ21" s="25">
        <v>157365</v>
      </c>
      <c r="BR21" s="25">
        <v>170517.88</v>
      </c>
      <c r="BS21" s="25">
        <v>145292.23000000001</v>
      </c>
      <c r="BT21" s="25">
        <v>196619</v>
      </c>
      <c r="BU21" s="25">
        <v>129971.07</v>
      </c>
      <c r="BV21" s="25">
        <v>134846.21</v>
      </c>
      <c r="BW21" s="25">
        <v>95824.659999999989</v>
      </c>
      <c r="BX21" s="25">
        <v>149331.4</v>
      </c>
      <c r="BY21" s="25">
        <v>66574.990000000005</v>
      </c>
      <c r="BZ21" s="25">
        <v>54835.5</v>
      </c>
      <c r="CA21" s="25">
        <v>91501.392300476087</v>
      </c>
      <c r="CB21" s="25">
        <v>93404.000000000029</v>
      </c>
      <c r="CC21" s="25">
        <v>19413.53</v>
      </c>
      <c r="CD21" s="25">
        <v>48511.37</v>
      </c>
      <c r="CE21" s="25">
        <v>24429.93</v>
      </c>
      <c r="CF21" s="25">
        <v>27462.1</v>
      </c>
      <c r="CG21" s="25">
        <v>122156.65999999999</v>
      </c>
      <c r="CH21" s="25">
        <v>78658.22</v>
      </c>
      <c r="CI21" s="25">
        <v>68506.989999999991</v>
      </c>
      <c r="CJ21" s="25">
        <v>70915.400000000009</v>
      </c>
      <c r="CK21" s="25">
        <v>107184.13</v>
      </c>
      <c r="CL21" s="25">
        <v>65303.600000000013</v>
      </c>
      <c r="CM21" s="25">
        <v>71022.010000000009</v>
      </c>
      <c r="CN21" s="25">
        <v>90396.239999999991</v>
      </c>
      <c r="CO21" s="25">
        <v>80832.37</v>
      </c>
      <c r="CP21" s="25">
        <v>149729.74</v>
      </c>
      <c r="CQ21" s="25">
        <v>101349.78</v>
      </c>
      <c r="CR21" s="25">
        <v>84602.31</v>
      </c>
      <c r="CS21" s="25">
        <v>117715.13000000002</v>
      </c>
      <c r="CT21" s="25">
        <v>60429.2</v>
      </c>
      <c r="CU21" s="25">
        <v>48633.689999999995</v>
      </c>
      <c r="CV21" s="25">
        <v>102374.80999999998</v>
      </c>
      <c r="CW21" s="25">
        <v>163876.57</v>
      </c>
      <c r="CX21" s="25">
        <v>128572.51999999999</v>
      </c>
      <c r="CY21" s="25">
        <v>101585.46</v>
      </c>
      <c r="CZ21" s="22">
        <v>89933.119999999995</v>
      </c>
      <c r="DA21" s="22">
        <v>94090.53</v>
      </c>
      <c r="DB21" s="25">
        <v>58855.92</v>
      </c>
      <c r="DC21" s="25">
        <v>120093.11999999998</v>
      </c>
      <c r="DD21" s="25">
        <v>130409.40999999999</v>
      </c>
      <c r="DE21" s="25">
        <v>112310.47999999998</v>
      </c>
      <c r="DF21" s="25">
        <v>112070.55000000002</v>
      </c>
      <c r="DG21" s="25">
        <v>100323.40000000001</v>
      </c>
      <c r="DH21" s="25">
        <v>96324.41</v>
      </c>
      <c r="DI21" s="25">
        <v>44358.289999999994</v>
      </c>
      <c r="DJ21" s="25"/>
      <c r="DK21" s="25"/>
      <c r="DL21" s="22"/>
    </row>
    <row r="22" spans="1:116">
      <c r="A22" s="19" t="s">
        <v>7</v>
      </c>
      <c r="B22" s="20" t="s">
        <v>94</v>
      </c>
      <c r="C22" s="19" t="s">
        <v>84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25">
        <v>2594407.31</v>
      </c>
      <c r="V22" s="25">
        <v>1775108.37</v>
      </c>
      <c r="W22" s="25">
        <v>3654518.13</v>
      </c>
      <c r="X22" s="25">
        <v>1480637.5299999998</v>
      </c>
      <c r="Y22" s="25">
        <v>1863858.8</v>
      </c>
      <c r="Z22" s="25">
        <v>1785135.62</v>
      </c>
      <c r="AA22" s="25">
        <v>3010053.36</v>
      </c>
      <c r="AB22" s="25">
        <v>4947011.6900000004</v>
      </c>
      <c r="AC22" s="25">
        <v>2120454.09</v>
      </c>
      <c r="AD22" s="25">
        <v>2375304.71</v>
      </c>
      <c r="AE22" s="25">
        <v>2963112.1</v>
      </c>
      <c r="AF22" s="25">
        <v>1014705.88</v>
      </c>
      <c r="AG22" s="25">
        <v>3965623.21</v>
      </c>
      <c r="AH22" s="25">
        <v>3543557.7499999995</v>
      </c>
      <c r="AI22" s="25">
        <v>851871.3</v>
      </c>
      <c r="AJ22" s="25">
        <v>2623960.4900000002</v>
      </c>
      <c r="AK22" s="25">
        <v>2980421.2600000002</v>
      </c>
      <c r="AL22" s="25">
        <v>1190271.1499999999</v>
      </c>
      <c r="AM22" s="25">
        <v>1686147.69</v>
      </c>
      <c r="AN22" s="25">
        <v>3571354.4</v>
      </c>
      <c r="AO22" s="25">
        <v>2362250.9700000002</v>
      </c>
      <c r="AP22" s="25">
        <v>2929272.17</v>
      </c>
      <c r="AQ22" s="25">
        <v>2198945.3299999996</v>
      </c>
      <c r="AR22" s="25">
        <v>2734666.73</v>
      </c>
      <c r="AS22" s="25">
        <v>2804929.7199999997</v>
      </c>
      <c r="AT22" s="25">
        <v>4607970.6800000006</v>
      </c>
      <c r="AU22" s="25">
        <v>1532437</v>
      </c>
      <c r="AV22" s="25">
        <v>3264517.5500000003</v>
      </c>
      <c r="AW22" s="25">
        <v>3572588.09</v>
      </c>
      <c r="AX22" s="25">
        <v>860747.72</v>
      </c>
      <c r="AY22" s="25">
        <v>2140287.4700000002</v>
      </c>
      <c r="AZ22" s="25">
        <v>2757482.52</v>
      </c>
      <c r="BA22" s="25">
        <v>2012767.3399999999</v>
      </c>
      <c r="BB22" s="25">
        <v>3061315.82</v>
      </c>
      <c r="BC22" s="25">
        <v>3376920.07</v>
      </c>
      <c r="BD22" s="25">
        <v>3326468.54</v>
      </c>
      <c r="BE22" s="25">
        <v>2694568.1399999997</v>
      </c>
      <c r="BF22" s="25">
        <v>2943684.1799999997</v>
      </c>
      <c r="BG22" s="25">
        <v>2702564.5300000003</v>
      </c>
      <c r="BH22" s="25">
        <v>2839388.4000000004</v>
      </c>
      <c r="BI22" s="25">
        <v>1221516.0799999998</v>
      </c>
      <c r="BJ22" s="25">
        <v>2339026.4299999997</v>
      </c>
      <c r="BK22" s="25">
        <v>1286351.3799999999</v>
      </c>
      <c r="BL22" s="25">
        <v>1525892.9700000002</v>
      </c>
      <c r="BM22" s="25">
        <v>3754918.8899999997</v>
      </c>
      <c r="BN22" s="25">
        <v>1792398.5600000003</v>
      </c>
      <c r="BO22" s="25">
        <v>2072207.62</v>
      </c>
      <c r="BP22" s="25">
        <v>2680371.5400000005</v>
      </c>
      <c r="BQ22" s="25">
        <v>2546452.9699999997</v>
      </c>
      <c r="BR22" s="25">
        <v>2870359.6799999997</v>
      </c>
      <c r="BS22" s="25">
        <v>2805271.5599999996</v>
      </c>
      <c r="BT22" s="25">
        <v>3930556</v>
      </c>
      <c r="BU22" s="25">
        <v>2735181.96</v>
      </c>
      <c r="BV22" s="25">
        <v>1581188.8</v>
      </c>
      <c r="BW22" s="25">
        <v>1913329.2</v>
      </c>
      <c r="BX22" s="25">
        <v>2421052.46</v>
      </c>
      <c r="BY22" s="25">
        <v>1037978.08</v>
      </c>
      <c r="BZ22" s="25">
        <v>912462.94000000006</v>
      </c>
      <c r="CA22" s="25">
        <v>2097628.5705061876</v>
      </c>
      <c r="CB22" s="25">
        <v>2236126.6399999997</v>
      </c>
      <c r="CC22" s="25">
        <v>356277.06</v>
      </c>
      <c r="CD22" s="25">
        <v>1451679.9099999997</v>
      </c>
      <c r="CE22" s="25">
        <v>600336.9</v>
      </c>
      <c r="CF22" s="25">
        <v>865008.49</v>
      </c>
      <c r="CG22" s="25">
        <v>2178392.65</v>
      </c>
      <c r="CH22" s="25">
        <v>1235719.79</v>
      </c>
      <c r="CI22" s="25">
        <v>1159124.9499999997</v>
      </c>
      <c r="CJ22" s="25">
        <v>872836.69000000006</v>
      </c>
      <c r="CK22" s="25">
        <v>1338209.4300000002</v>
      </c>
      <c r="CL22" s="25">
        <v>1081523.44</v>
      </c>
      <c r="CM22" s="25">
        <v>1063148.2</v>
      </c>
      <c r="CN22" s="25">
        <v>1190307.0099999998</v>
      </c>
      <c r="CO22" s="25">
        <v>1063344.08</v>
      </c>
      <c r="CP22" s="25">
        <v>2182464.0300000003</v>
      </c>
      <c r="CQ22" s="25">
        <v>1814122.67</v>
      </c>
      <c r="CR22" s="25">
        <v>1151252.8799999999</v>
      </c>
      <c r="CS22" s="25">
        <v>2073260.65</v>
      </c>
      <c r="CT22" s="25">
        <v>1038868.61</v>
      </c>
      <c r="CU22" s="25">
        <v>446654.27999999991</v>
      </c>
      <c r="CV22" s="25">
        <v>1609092.4400000002</v>
      </c>
      <c r="CW22" s="25">
        <v>1724980.99</v>
      </c>
      <c r="CX22" s="25">
        <v>1951528.4099999997</v>
      </c>
      <c r="CY22" s="25">
        <v>1055387.46</v>
      </c>
      <c r="CZ22" s="22">
        <v>1170176.3399999999</v>
      </c>
      <c r="DA22" s="22">
        <v>1552512.5499999998</v>
      </c>
      <c r="DB22" s="25">
        <v>772432.81</v>
      </c>
      <c r="DC22" s="25">
        <v>1117359.78</v>
      </c>
      <c r="DD22" s="25">
        <v>1481050.87</v>
      </c>
      <c r="DE22" s="25">
        <v>1973230.6699999997</v>
      </c>
      <c r="DF22" s="25">
        <v>1512717.7000000002</v>
      </c>
      <c r="DG22" s="25">
        <v>1480306.7600000002</v>
      </c>
      <c r="DH22" s="25">
        <v>1383849.4800000002</v>
      </c>
      <c r="DI22" s="25">
        <v>621331.64</v>
      </c>
      <c r="DJ22" s="25"/>
      <c r="DK22" s="25"/>
      <c r="DL22" s="22"/>
    </row>
    <row r="23" spans="1:116">
      <c r="A23" s="19" t="s">
        <v>9</v>
      </c>
      <c r="B23" s="20" t="s">
        <v>99</v>
      </c>
      <c r="C23" s="1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238.59</v>
      </c>
      <c r="CY23" s="25">
        <v>1051.3</v>
      </c>
      <c r="CZ23" s="22">
        <v>9670.43</v>
      </c>
      <c r="DA23" s="22">
        <v>10147.619999999999</v>
      </c>
      <c r="DB23" s="25">
        <v>0</v>
      </c>
      <c r="DC23" s="25">
        <v>14740.51</v>
      </c>
      <c r="DD23" s="25">
        <v>648.66999999999996</v>
      </c>
      <c r="DE23" s="80">
        <v>0</v>
      </c>
      <c r="DF23" s="25">
        <v>0</v>
      </c>
      <c r="DG23" s="25" t="s">
        <v>100</v>
      </c>
      <c r="DH23" s="25">
        <v>4815.82</v>
      </c>
      <c r="DJ23" s="25"/>
      <c r="DK23" s="25"/>
      <c r="DL23" s="22"/>
    </row>
    <row r="24" spans="1:116">
      <c r="A24" s="19" t="s">
        <v>11</v>
      </c>
      <c r="B24" s="20" t="s">
        <v>73</v>
      </c>
      <c r="C24" s="19" t="s">
        <v>84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25">
        <v>894492.84</v>
      </c>
      <c r="V24" s="25">
        <v>66289.52</v>
      </c>
      <c r="W24" s="25">
        <v>98918.91</v>
      </c>
      <c r="X24" s="25">
        <v>42444.140000000007</v>
      </c>
      <c r="Y24" s="25">
        <v>130240.9</v>
      </c>
      <c r="Z24" s="25">
        <v>128531.34</v>
      </c>
      <c r="AA24" s="25">
        <v>98810.46</v>
      </c>
      <c r="AB24" s="25">
        <v>274202.08</v>
      </c>
      <c r="AC24" s="25">
        <v>441477.37</v>
      </c>
      <c r="AD24" s="25">
        <v>192594.12</v>
      </c>
      <c r="AE24" s="25">
        <v>253427.25</v>
      </c>
      <c r="AF24" s="25">
        <v>80263.539999999994</v>
      </c>
      <c r="AG24" s="25">
        <v>39827.699999999997</v>
      </c>
      <c r="AH24" s="25">
        <v>92480.42</v>
      </c>
      <c r="AI24" s="25">
        <v>312915.28000000003</v>
      </c>
      <c r="AJ24" s="25">
        <v>534388.24000000011</v>
      </c>
      <c r="AK24" s="25">
        <v>297537.7</v>
      </c>
      <c r="AL24" s="25">
        <v>805445.07000000007</v>
      </c>
      <c r="AM24" s="25">
        <v>1139627.5799999998</v>
      </c>
      <c r="AN24" s="25">
        <v>856228.76</v>
      </c>
      <c r="AO24" s="25">
        <v>1120381.6199999999</v>
      </c>
      <c r="AP24" s="25">
        <v>1359047.5399999998</v>
      </c>
      <c r="AQ24" s="25">
        <v>765654.65000000014</v>
      </c>
      <c r="AR24" s="25">
        <v>1400577.47</v>
      </c>
      <c r="AS24" s="25">
        <v>1220069.4700000004</v>
      </c>
      <c r="AT24" s="25">
        <v>503614</v>
      </c>
      <c r="AU24" s="25">
        <v>1042585</v>
      </c>
      <c r="AV24" s="25">
        <v>395670.88000000006</v>
      </c>
      <c r="AW24" s="25">
        <v>44757.94</v>
      </c>
      <c r="AX24" s="25">
        <v>226567.03</v>
      </c>
      <c r="AY24" s="25">
        <v>123930.13</v>
      </c>
      <c r="AZ24" s="25">
        <v>125187.11</v>
      </c>
      <c r="BA24" s="25">
        <v>57075.999999999985</v>
      </c>
      <c r="BB24" s="25">
        <v>353647.57000000007</v>
      </c>
      <c r="BC24" s="25">
        <v>55192.739999999983</v>
      </c>
      <c r="BD24" s="25">
        <v>598602.50000000012</v>
      </c>
      <c r="BE24" s="25">
        <v>223593.47000000003</v>
      </c>
      <c r="BF24" s="25">
        <v>498406.11000000004</v>
      </c>
      <c r="BG24" s="25">
        <v>764458.15</v>
      </c>
      <c r="BH24" s="25">
        <v>468884.08</v>
      </c>
      <c r="BI24" s="25">
        <v>218727.52</v>
      </c>
      <c r="BJ24" s="25">
        <v>17103.19000000001</v>
      </c>
      <c r="BK24" s="25">
        <v>456581.63999999996</v>
      </c>
      <c r="BL24" s="25">
        <v>866888.32</v>
      </c>
      <c r="BM24" s="25">
        <v>1052826.6200000001</v>
      </c>
      <c r="BN24" s="25">
        <v>1319436.8299999998</v>
      </c>
      <c r="BO24" s="25">
        <v>1271951.27</v>
      </c>
      <c r="BP24" s="25">
        <v>1372894.11</v>
      </c>
      <c r="BQ24" s="25">
        <v>1774901.23</v>
      </c>
      <c r="BR24" s="25">
        <v>1377516.0900000003</v>
      </c>
      <c r="BS24" s="25">
        <v>728478.20999999985</v>
      </c>
      <c r="BT24" s="25">
        <v>471993</v>
      </c>
      <c r="BU24" s="25">
        <v>355933.09999999992</v>
      </c>
      <c r="BV24" s="25">
        <v>636123.02</v>
      </c>
      <c r="BW24" s="25">
        <v>1214233.9100000001</v>
      </c>
      <c r="BX24" s="25">
        <v>1337391.76</v>
      </c>
      <c r="BY24" s="25">
        <v>1294404.2500000002</v>
      </c>
      <c r="BZ24" s="25">
        <v>1087901.6599999999</v>
      </c>
      <c r="CA24" s="25">
        <v>810215.47480714205</v>
      </c>
      <c r="CB24" s="25">
        <v>295693.71000000002</v>
      </c>
      <c r="CC24" s="25">
        <v>242220.7</v>
      </c>
      <c r="CD24" s="25">
        <v>271863.18000000011</v>
      </c>
      <c r="CE24" s="25">
        <v>203296.89</v>
      </c>
      <c r="CF24" s="25">
        <v>508211.93</v>
      </c>
      <c r="CG24" s="25">
        <v>114639.92000000001</v>
      </c>
      <c r="CH24" s="25">
        <v>174453.25</v>
      </c>
      <c r="CI24" s="25">
        <v>165862.96999999997</v>
      </c>
      <c r="CJ24" s="25">
        <v>768336.35</v>
      </c>
      <c r="CK24" s="25">
        <v>1100294.0999999999</v>
      </c>
      <c r="CL24" s="25">
        <v>1019899.46</v>
      </c>
      <c r="CM24" s="25">
        <v>1012396.3500000001</v>
      </c>
      <c r="CN24" s="25">
        <v>1237237.9600000002</v>
      </c>
      <c r="CO24" s="25">
        <v>849044.87000000011</v>
      </c>
      <c r="CP24" s="25">
        <v>654866.7899999998</v>
      </c>
      <c r="CQ24" s="25">
        <v>874931.89</v>
      </c>
      <c r="CR24" s="25">
        <v>234239.70000000004</v>
      </c>
      <c r="CS24" s="25">
        <v>820912.69</v>
      </c>
      <c r="CT24" s="25">
        <v>1107619.8399999999</v>
      </c>
      <c r="CU24" s="25">
        <v>196550.25999999998</v>
      </c>
      <c r="CV24" s="25">
        <v>2238449.59</v>
      </c>
      <c r="CW24" s="25">
        <v>2440440.6999999997</v>
      </c>
      <c r="CX24" s="25">
        <v>2940001.24</v>
      </c>
      <c r="CY24" s="25">
        <v>1342248.7999999998</v>
      </c>
      <c r="CZ24" s="22">
        <v>977382.5</v>
      </c>
      <c r="DA24" s="22">
        <v>1323822.77</v>
      </c>
      <c r="DB24" s="25">
        <v>248883.59999999998</v>
      </c>
      <c r="DC24" s="25">
        <v>2623048.5300000003</v>
      </c>
      <c r="DD24" s="25">
        <v>2153157.1399999997</v>
      </c>
      <c r="DE24" s="25">
        <v>1157736.67</v>
      </c>
      <c r="DF24" s="25">
        <v>1774099.59</v>
      </c>
      <c r="DG24" s="25">
        <v>927609.38</v>
      </c>
      <c r="DH24" s="25">
        <v>1175505.81</v>
      </c>
      <c r="DI24" s="25">
        <v>471891.06</v>
      </c>
      <c r="DJ24" s="25"/>
      <c r="DK24" s="25"/>
      <c r="DL24" s="22"/>
    </row>
    <row r="25" spans="1:116">
      <c r="A25" s="19" t="s">
        <v>13</v>
      </c>
      <c r="B25" s="20" t="s">
        <v>74</v>
      </c>
      <c r="C25" s="19" t="s">
        <v>84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5">
        <v>131844.89000000001</v>
      </c>
      <c r="V25" s="25">
        <v>147763.29</v>
      </c>
      <c r="W25" s="25">
        <v>131304.5</v>
      </c>
      <c r="X25" s="25">
        <v>113834.22000000002</v>
      </c>
      <c r="Y25" s="25">
        <v>29510.799999999999</v>
      </c>
      <c r="Z25" s="25">
        <v>148234.72</v>
      </c>
      <c r="AA25" s="25">
        <v>115970.6</v>
      </c>
      <c r="AB25" s="25">
        <v>161513.91</v>
      </c>
      <c r="AC25" s="25">
        <v>105739.01</v>
      </c>
      <c r="AD25" s="25">
        <v>136948.26</v>
      </c>
      <c r="AE25" s="25">
        <v>111517.8</v>
      </c>
      <c r="AF25" s="25">
        <v>103958.2</v>
      </c>
      <c r="AG25" s="25">
        <v>115384.46</v>
      </c>
      <c r="AH25" s="25">
        <v>132838.06</v>
      </c>
      <c r="AI25" s="25">
        <v>111515.56</v>
      </c>
      <c r="AJ25" s="25">
        <v>193198.06999999998</v>
      </c>
      <c r="AK25" s="25">
        <v>222440.53999999998</v>
      </c>
      <c r="AL25" s="25">
        <v>250886.33000000002</v>
      </c>
      <c r="AM25" s="25">
        <v>285488.19</v>
      </c>
      <c r="AN25" s="25">
        <v>556945.59</v>
      </c>
      <c r="AO25" s="25">
        <v>516653.4800000001</v>
      </c>
      <c r="AP25" s="25">
        <v>656716.84</v>
      </c>
      <c r="AQ25" s="25">
        <v>403258.85000000003</v>
      </c>
      <c r="AR25" s="25">
        <v>424416.91</v>
      </c>
      <c r="AS25" s="25">
        <v>243130.71999999997</v>
      </c>
      <c r="AT25" s="25">
        <v>153619.19</v>
      </c>
      <c r="AU25" s="25">
        <v>211755</v>
      </c>
      <c r="AV25" s="25">
        <v>107422.87999999999</v>
      </c>
      <c r="AW25" s="25">
        <v>128113.37</v>
      </c>
      <c r="AX25" s="25">
        <v>157066.87</v>
      </c>
      <c r="AY25" s="25">
        <v>136851.41</v>
      </c>
      <c r="AZ25" s="25">
        <v>105808.88</v>
      </c>
      <c r="BA25" s="25">
        <v>71088.159999999989</v>
      </c>
      <c r="BB25" s="25">
        <v>116319.59999999999</v>
      </c>
      <c r="BC25" s="25">
        <v>65020.229999999996</v>
      </c>
      <c r="BD25" s="25">
        <v>82495.23</v>
      </c>
      <c r="BE25" s="25">
        <v>67117.03</v>
      </c>
      <c r="BF25" s="25">
        <v>92139.12999999999</v>
      </c>
      <c r="BG25" s="25">
        <v>176720.04</v>
      </c>
      <c r="BH25" s="25">
        <v>223364.66000000003</v>
      </c>
      <c r="BI25" s="25">
        <v>66419.62</v>
      </c>
      <c r="BJ25" s="25">
        <v>128039.81</v>
      </c>
      <c r="BK25" s="25">
        <v>56193.320000000007</v>
      </c>
      <c r="BL25" s="25">
        <v>67711.56</v>
      </c>
      <c r="BM25" s="25">
        <v>89843.44</v>
      </c>
      <c r="BN25" s="25">
        <v>85011.8</v>
      </c>
      <c r="BO25" s="25">
        <v>56005.55</v>
      </c>
      <c r="BP25" s="25">
        <v>131940.09000000003</v>
      </c>
      <c r="BQ25" s="25">
        <v>68518.319999999992</v>
      </c>
      <c r="BR25" s="25">
        <v>85874.27</v>
      </c>
      <c r="BS25" s="25">
        <v>60628.27</v>
      </c>
      <c r="BT25" s="25">
        <v>115690</v>
      </c>
      <c r="BU25" s="25">
        <v>204475.25</v>
      </c>
      <c r="BV25" s="25">
        <v>50859.9</v>
      </c>
      <c r="BW25" s="25">
        <v>41465.19</v>
      </c>
      <c r="BX25" s="25">
        <v>115258.70999999999</v>
      </c>
      <c r="BY25" s="25">
        <v>103556.39</v>
      </c>
      <c r="BZ25" s="25">
        <v>63202.559999999998</v>
      </c>
      <c r="CA25" s="25">
        <v>45891.813757142794</v>
      </c>
      <c r="CB25" s="25">
        <v>12828.18</v>
      </c>
      <c r="CC25" s="25">
        <v>10894.51</v>
      </c>
      <c r="CD25" s="25">
        <v>13383.79</v>
      </c>
      <c r="CE25" s="25">
        <v>60021.46</v>
      </c>
      <c r="CF25" s="25">
        <v>9814.23</v>
      </c>
      <c r="CG25" s="25">
        <v>4578.880000000001</v>
      </c>
      <c r="CH25" s="25">
        <v>8811.26</v>
      </c>
      <c r="CI25" s="25">
        <v>22232.59</v>
      </c>
      <c r="CJ25" s="25">
        <v>9872.1800000000039</v>
      </c>
      <c r="CK25" s="25">
        <v>24398.01</v>
      </c>
      <c r="CL25" s="25">
        <v>9889.6799999999967</v>
      </c>
      <c r="CM25" s="25">
        <v>14647.579999999998</v>
      </c>
      <c r="CN25" s="25">
        <v>26518.079999999987</v>
      </c>
      <c r="CO25" s="25">
        <v>10127.370000000003</v>
      </c>
      <c r="CP25" s="25">
        <v>58678.15</v>
      </c>
      <c r="CQ25" s="25">
        <v>26740.9</v>
      </c>
      <c r="CR25" s="25">
        <v>24606.2</v>
      </c>
      <c r="CS25" s="25">
        <v>45090.71</v>
      </c>
      <c r="CT25" s="25">
        <v>43510.530000000006</v>
      </c>
      <c r="CU25" s="25">
        <v>25172.440000000002</v>
      </c>
      <c r="CV25" s="25">
        <v>120598.78</v>
      </c>
      <c r="CW25" s="25">
        <v>19921.94999999999</v>
      </c>
      <c r="CX25" s="25">
        <v>33707.079999999994</v>
      </c>
      <c r="CY25" s="25">
        <v>96126.98000000001</v>
      </c>
      <c r="CZ25" s="22">
        <v>74860.799999999988</v>
      </c>
      <c r="DA25" s="22">
        <v>41959.75</v>
      </c>
      <c r="DB25" s="25">
        <v>57227.17</v>
      </c>
      <c r="DC25" s="25">
        <v>86466.94</v>
      </c>
      <c r="DD25" s="25">
        <v>204250.4</v>
      </c>
      <c r="DE25" s="25">
        <v>75551.19</v>
      </c>
      <c r="DF25" s="25">
        <v>21211.100000000006</v>
      </c>
      <c r="DG25" s="25">
        <v>23839.580000000005</v>
      </c>
      <c r="DH25" s="25">
        <v>114575.35999999999</v>
      </c>
      <c r="DI25" s="25">
        <v>81068.650000000009</v>
      </c>
      <c r="DJ25" s="25"/>
      <c r="DK25" s="25"/>
      <c r="DL25" s="22"/>
    </row>
    <row r="26" spans="1:116" ht="24.75" customHeight="1">
      <c r="A26" s="87" t="s">
        <v>96</v>
      </c>
      <c r="B26" s="87"/>
      <c r="C26" s="87"/>
    </row>
    <row r="27" spans="1:116">
      <c r="C27" s="55"/>
      <c r="D27" s="55"/>
      <c r="E27" s="55"/>
      <c r="F27" s="55"/>
      <c r="G27" s="55"/>
      <c r="H27" s="55"/>
      <c r="I27" s="55"/>
      <c r="J27" s="55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</row>
    <row r="28" spans="1:116">
      <c r="C28" s="55"/>
      <c r="D28" s="55"/>
      <c r="E28" s="55"/>
      <c r="F28" s="55"/>
      <c r="G28" s="55"/>
      <c r="H28" s="55"/>
      <c r="I28" s="55"/>
      <c r="J28" s="55"/>
    </row>
    <row r="29" spans="1:116">
      <c r="C29" s="55"/>
      <c r="D29" s="55"/>
      <c r="E29" s="55"/>
      <c r="F29" s="55"/>
      <c r="G29" s="55"/>
      <c r="H29" s="55"/>
      <c r="I29" s="55"/>
      <c r="J29" s="55"/>
    </row>
    <row r="30" spans="1:116">
      <c r="C30" s="55"/>
      <c r="D30" s="55"/>
      <c r="E30" s="55"/>
      <c r="F30" s="55"/>
      <c r="G30" s="55"/>
      <c r="H30" s="55"/>
      <c r="I30" s="55"/>
      <c r="J30" s="55"/>
    </row>
    <row r="31" spans="1:116">
      <c r="C31" s="55"/>
      <c r="D31" s="55"/>
      <c r="E31" s="55"/>
      <c r="F31" s="55"/>
      <c r="G31" s="55"/>
      <c r="H31" s="55"/>
      <c r="I31" s="55"/>
      <c r="J31" s="55"/>
    </row>
  </sheetData>
  <mergeCells count="3">
    <mergeCell ref="A2:C2"/>
    <mergeCell ref="A1:C1"/>
    <mergeCell ref="A26:C26"/>
  </mergeCells>
  <conditionalFormatting sqref="T21:BP21">
    <cfRule type="duplicateValues" dxfId="26" priority="4"/>
  </conditionalFormatting>
  <conditionalFormatting sqref="CZ21:DA21 CZ25:DA25">
    <cfRule type="duplicateValues" dxfId="25" priority="2"/>
  </conditionalFormatting>
  <conditionalFormatting sqref="DL21 DL25">
    <cfRule type="duplicateValues" dxfId="24" priority="1"/>
  </conditionalFormatting>
  <hyperlinks>
    <hyperlink ref="A1:B1" location="ÍNDICE!A1" display="ÍNDICE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2060"/>
  </sheetPr>
  <dimension ref="A1:FC45"/>
  <sheetViews>
    <sheetView zoomScale="110" zoomScaleNormal="110" workbookViewId="0">
      <pane xSplit="3" ySplit="4" topLeftCell="EV14" activePane="bottomRight" state="frozen"/>
      <selection pane="topRight" activeCell="EN37" sqref="EN37"/>
      <selection pane="bottomLeft" activeCell="EN37" sqref="EN37"/>
      <selection pane="bottomRight" activeCell="FA11" sqref="FA11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27" width="12.7109375" style="14" customWidth="1"/>
    <col min="28" max="28" width="12.7109375" style="15" customWidth="1"/>
    <col min="29" max="38" width="10.28515625" style="15" bestFit="1" customWidth="1"/>
    <col min="39" max="39" width="11.28515625" style="15" bestFit="1" customWidth="1"/>
    <col min="40" max="49" width="10.28515625" style="15" bestFit="1" customWidth="1"/>
    <col min="50" max="51" width="11.28515625" style="15" bestFit="1" customWidth="1"/>
    <col min="52" max="60" width="10.28515625" style="15" bestFit="1" customWidth="1"/>
    <col min="61" max="65" width="11.28515625" style="15" bestFit="1" customWidth="1"/>
    <col min="66" max="71" width="10.28515625" style="15" bestFit="1" customWidth="1"/>
    <col min="72" max="77" width="11.28515625" style="15" bestFit="1" customWidth="1"/>
    <col min="78" max="84" width="10.28515625" style="15" bestFit="1" customWidth="1"/>
    <col min="85" max="87" width="11.28515625" style="15" bestFit="1" customWidth="1"/>
    <col min="88" max="99" width="12.7109375" style="15" customWidth="1"/>
    <col min="100" max="111" width="12.85546875" style="15" bestFit="1" customWidth="1"/>
    <col min="112" max="16384" width="12.7109375" style="15"/>
  </cols>
  <sheetData>
    <row r="1" spans="1:159" ht="16.5">
      <c r="A1" s="85" t="s">
        <v>0</v>
      </c>
      <c r="B1" s="85"/>
      <c r="C1" s="85"/>
      <c r="AB1" s="15">
        <v>51</v>
      </c>
      <c r="AC1" s="15">
        <v>52</v>
      </c>
      <c r="AD1" s="15">
        <v>48</v>
      </c>
      <c r="AE1" s="15">
        <v>41</v>
      </c>
      <c r="AF1" s="15">
        <v>47</v>
      </c>
      <c r="AG1" s="15">
        <v>36</v>
      </c>
      <c r="AH1" s="15">
        <v>39</v>
      </c>
      <c r="AI1" s="15">
        <v>38</v>
      </c>
      <c r="AJ1" s="15">
        <v>35</v>
      </c>
      <c r="AK1" s="15">
        <v>25</v>
      </c>
      <c r="AL1" s="15">
        <v>30</v>
      </c>
      <c r="AM1" s="15">
        <v>28</v>
      </c>
    </row>
    <row r="2" spans="1:159" ht="15" customHeight="1">
      <c r="A2" s="88" t="s">
        <v>101</v>
      </c>
      <c r="B2" s="88"/>
      <c r="C2" s="88"/>
    </row>
    <row r="3" spans="1:159">
      <c r="A3" s="28"/>
      <c r="B3" s="29"/>
    </row>
    <row r="4" spans="1:159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</row>
    <row r="5" spans="1:159" ht="14.25">
      <c r="A5" s="19"/>
      <c r="B5" s="20" t="s">
        <v>102</v>
      </c>
      <c r="C5" s="19" t="s">
        <v>39</v>
      </c>
      <c r="D5" s="25">
        <v>48</v>
      </c>
      <c r="E5" s="25">
        <v>52</v>
      </c>
      <c r="F5" s="25">
        <v>41</v>
      </c>
      <c r="G5" s="25">
        <v>34</v>
      </c>
      <c r="H5" s="25">
        <v>42</v>
      </c>
      <c r="I5" s="25">
        <v>36</v>
      </c>
      <c r="J5" s="25">
        <v>39</v>
      </c>
      <c r="K5" s="25">
        <v>35</v>
      </c>
      <c r="L5" s="25">
        <v>31</v>
      </c>
      <c r="M5" s="25">
        <v>22</v>
      </c>
      <c r="N5" s="25">
        <v>27</v>
      </c>
      <c r="O5" s="25">
        <v>28</v>
      </c>
      <c r="P5" s="25">
        <v>43</v>
      </c>
      <c r="Q5" s="25">
        <v>41</v>
      </c>
      <c r="R5" s="25">
        <v>38</v>
      </c>
      <c r="S5" s="25">
        <v>28</v>
      </c>
      <c r="T5" s="25">
        <v>27</v>
      </c>
      <c r="U5" s="25">
        <v>31</v>
      </c>
      <c r="V5" s="25">
        <v>34</v>
      </c>
      <c r="W5" s="25">
        <v>34</v>
      </c>
      <c r="X5" s="25">
        <v>32</v>
      </c>
      <c r="Y5" s="25">
        <v>41</v>
      </c>
      <c r="Z5" s="25">
        <v>35</v>
      </c>
      <c r="AA5" s="25">
        <v>36</v>
      </c>
      <c r="AB5" s="22">
        <v>38</v>
      </c>
      <c r="AC5" s="22">
        <v>40</v>
      </c>
      <c r="AD5" s="22">
        <v>44</v>
      </c>
      <c r="AE5" s="22">
        <v>39</v>
      </c>
      <c r="AF5" s="22">
        <v>38</v>
      </c>
      <c r="AG5" s="22">
        <v>41</v>
      </c>
      <c r="AH5" s="22">
        <v>35</v>
      </c>
      <c r="AI5" s="22">
        <v>41</v>
      </c>
      <c r="AJ5" s="22">
        <v>34</v>
      </c>
      <c r="AK5" s="22">
        <v>38</v>
      </c>
      <c r="AL5" s="22">
        <v>40</v>
      </c>
      <c r="AM5" s="22">
        <v>49</v>
      </c>
      <c r="AN5" s="22">
        <v>40</v>
      </c>
      <c r="AO5" s="22">
        <v>43</v>
      </c>
      <c r="AP5" s="22">
        <v>48</v>
      </c>
      <c r="AQ5" s="22">
        <v>40</v>
      </c>
      <c r="AR5" s="22">
        <v>46</v>
      </c>
      <c r="AS5" s="22">
        <v>43</v>
      </c>
      <c r="AT5" s="22">
        <v>33</v>
      </c>
      <c r="AU5" s="22">
        <v>42</v>
      </c>
      <c r="AV5" s="22">
        <v>40</v>
      </c>
      <c r="AW5" s="22">
        <v>41</v>
      </c>
      <c r="AX5" s="22">
        <v>48</v>
      </c>
      <c r="AY5" s="22">
        <v>50</v>
      </c>
      <c r="AZ5" s="22">
        <v>47</v>
      </c>
      <c r="BA5" s="22">
        <v>36</v>
      </c>
      <c r="BB5" s="22">
        <v>45</v>
      </c>
      <c r="BC5" s="22">
        <v>33</v>
      </c>
      <c r="BD5" s="22">
        <v>43</v>
      </c>
      <c r="BE5" s="22">
        <v>36</v>
      </c>
      <c r="BF5" s="22">
        <v>35</v>
      </c>
      <c r="BG5" s="22">
        <v>38</v>
      </c>
      <c r="BH5" s="22">
        <v>39</v>
      </c>
      <c r="BI5" s="22">
        <v>34</v>
      </c>
      <c r="BJ5" s="22">
        <v>54</v>
      </c>
      <c r="BK5" s="22">
        <v>57</v>
      </c>
      <c r="BL5" s="22">
        <v>40</v>
      </c>
      <c r="BM5" s="22">
        <v>44</v>
      </c>
      <c r="BN5" s="22">
        <v>35</v>
      </c>
      <c r="BO5" s="22">
        <v>29</v>
      </c>
      <c r="BP5" s="22">
        <v>33</v>
      </c>
      <c r="BQ5" s="22">
        <v>37</v>
      </c>
      <c r="BR5" s="22">
        <v>38</v>
      </c>
      <c r="BS5" s="22">
        <v>31</v>
      </c>
      <c r="BT5" s="22">
        <v>38</v>
      </c>
      <c r="BU5" s="22">
        <v>44</v>
      </c>
      <c r="BV5" s="22">
        <v>60</v>
      </c>
      <c r="BW5" s="22">
        <v>64</v>
      </c>
      <c r="BX5" s="22">
        <v>55</v>
      </c>
      <c r="BY5" s="22">
        <v>37</v>
      </c>
      <c r="BZ5" s="22">
        <v>40</v>
      </c>
      <c r="CA5" s="22">
        <v>35</v>
      </c>
      <c r="CB5" s="22">
        <v>34</v>
      </c>
      <c r="CC5" s="22">
        <v>34</v>
      </c>
      <c r="CD5" s="22">
        <v>26</v>
      </c>
      <c r="CE5" s="22">
        <v>38</v>
      </c>
      <c r="CF5" s="22">
        <v>26</v>
      </c>
      <c r="CG5" s="22">
        <v>40</v>
      </c>
      <c r="CH5" s="22">
        <v>48</v>
      </c>
      <c r="CI5" s="22">
        <v>56</v>
      </c>
      <c r="CJ5" s="22">
        <v>47</v>
      </c>
      <c r="CK5" s="22">
        <v>45</v>
      </c>
      <c r="CL5" s="22">
        <v>33</v>
      </c>
      <c r="CM5" s="22">
        <v>28</v>
      </c>
      <c r="CN5" s="22">
        <v>34</v>
      </c>
      <c r="CO5" s="22">
        <v>32</v>
      </c>
      <c r="CP5" s="22">
        <v>40</v>
      </c>
      <c r="CQ5" s="22">
        <v>34</v>
      </c>
      <c r="CR5" s="22">
        <v>31</v>
      </c>
      <c r="CS5" s="22">
        <v>35</v>
      </c>
      <c r="CT5" s="22">
        <v>43</v>
      </c>
      <c r="CU5" s="22">
        <v>44</v>
      </c>
      <c r="CV5" s="22">
        <v>41</v>
      </c>
      <c r="CW5" s="22">
        <v>36</v>
      </c>
      <c r="CX5" s="22">
        <v>34</v>
      </c>
      <c r="CY5" s="22">
        <v>40</v>
      </c>
      <c r="CZ5" s="22">
        <v>33</v>
      </c>
      <c r="DA5" s="22">
        <v>33</v>
      </c>
      <c r="DB5" s="22">
        <v>40</v>
      </c>
      <c r="DC5" s="22">
        <v>40</v>
      </c>
      <c r="DD5" s="22">
        <v>40</v>
      </c>
      <c r="DE5" s="22">
        <v>42</v>
      </c>
      <c r="DF5" s="22">
        <v>49</v>
      </c>
      <c r="DG5" s="22">
        <v>53</v>
      </c>
      <c r="DH5" s="22">
        <v>58</v>
      </c>
      <c r="DI5" s="22">
        <v>54</v>
      </c>
      <c r="DJ5" s="22">
        <v>50</v>
      </c>
      <c r="DK5" s="22">
        <v>48</v>
      </c>
      <c r="DL5" s="22">
        <v>30</v>
      </c>
      <c r="DM5" s="22">
        <v>28</v>
      </c>
      <c r="DN5" s="22">
        <v>41</v>
      </c>
      <c r="DO5" s="22">
        <v>38</v>
      </c>
      <c r="DP5" s="22">
        <v>42</v>
      </c>
      <c r="DQ5" s="22">
        <v>48</v>
      </c>
      <c r="DR5" s="22">
        <v>48</v>
      </c>
      <c r="DS5" s="22">
        <v>54</v>
      </c>
      <c r="DT5" s="22">
        <v>46</v>
      </c>
      <c r="DU5" s="22">
        <v>37</v>
      </c>
      <c r="DV5" s="22">
        <v>34</v>
      </c>
      <c r="DW5" s="22">
        <v>31</v>
      </c>
      <c r="DX5" s="22">
        <v>35</v>
      </c>
      <c r="DY5" s="22">
        <v>30</v>
      </c>
      <c r="DZ5" s="22">
        <v>41</v>
      </c>
      <c r="EA5" s="22">
        <v>37</v>
      </c>
      <c r="EB5" s="22">
        <v>42</v>
      </c>
      <c r="EC5" s="22">
        <v>40</v>
      </c>
      <c r="ED5" s="22">
        <v>44</v>
      </c>
      <c r="EE5" s="22">
        <v>48</v>
      </c>
      <c r="EF5" s="22">
        <v>42</v>
      </c>
      <c r="EG5" s="22">
        <v>34</v>
      </c>
      <c r="EH5" s="22">
        <v>38</v>
      </c>
      <c r="EI5" s="22">
        <v>35</v>
      </c>
      <c r="EJ5" s="22">
        <v>37</v>
      </c>
      <c r="EK5" s="22">
        <v>42</v>
      </c>
      <c r="EL5" s="22">
        <v>43</v>
      </c>
      <c r="EM5" s="22">
        <v>46</v>
      </c>
      <c r="EN5" s="22">
        <v>46</v>
      </c>
      <c r="EO5" s="22">
        <v>44</v>
      </c>
      <c r="EP5" s="22">
        <v>55</v>
      </c>
      <c r="EQ5" s="22">
        <v>61</v>
      </c>
      <c r="ER5" s="22">
        <v>50</v>
      </c>
      <c r="ES5" s="22">
        <v>44</v>
      </c>
      <c r="ET5" s="22">
        <v>39</v>
      </c>
      <c r="EU5" s="22">
        <v>34</v>
      </c>
      <c r="EV5" s="22">
        <v>37</v>
      </c>
      <c r="EW5" s="22">
        <v>40</v>
      </c>
      <c r="EX5" s="22">
        <v>37</v>
      </c>
      <c r="EY5" s="22">
        <v>44</v>
      </c>
      <c r="EZ5" s="22">
        <v>33</v>
      </c>
      <c r="FA5" s="22"/>
      <c r="FB5" s="22"/>
      <c r="FC5" s="22"/>
    </row>
    <row r="6" spans="1:159" ht="3" customHeight="1">
      <c r="A6" s="28"/>
      <c r="B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159">
      <c r="A7" s="1" t="s">
        <v>40</v>
      </c>
      <c r="B7" s="17" t="s">
        <v>41</v>
      </c>
      <c r="C7" s="1" t="s">
        <v>34</v>
      </c>
      <c r="D7" s="18">
        <v>40544</v>
      </c>
      <c r="E7" s="18">
        <v>40575</v>
      </c>
      <c r="F7" s="18">
        <v>40603</v>
      </c>
      <c r="G7" s="18">
        <v>40634</v>
      </c>
      <c r="H7" s="18">
        <v>40664</v>
      </c>
      <c r="I7" s="18">
        <v>40695</v>
      </c>
      <c r="J7" s="18">
        <v>40725</v>
      </c>
      <c r="K7" s="18">
        <v>40756</v>
      </c>
      <c r="L7" s="18">
        <v>40787</v>
      </c>
      <c r="M7" s="18">
        <v>40817</v>
      </c>
      <c r="N7" s="18">
        <v>40848</v>
      </c>
      <c r="O7" s="18">
        <v>40878</v>
      </c>
      <c r="P7" s="18">
        <v>40909</v>
      </c>
      <c r="Q7" s="18">
        <v>40940</v>
      </c>
      <c r="R7" s="18">
        <v>40969</v>
      </c>
      <c r="S7" s="18">
        <v>41000</v>
      </c>
      <c r="T7" s="18">
        <v>41030</v>
      </c>
      <c r="U7" s="18">
        <v>41061</v>
      </c>
      <c r="V7" s="18">
        <v>41091</v>
      </c>
      <c r="W7" s="18">
        <v>41122</v>
      </c>
      <c r="X7" s="18">
        <v>41153</v>
      </c>
      <c r="Y7" s="18">
        <v>41183</v>
      </c>
      <c r="Z7" s="18">
        <v>41214</v>
      </c>
      <c r="AA7" s="18">
        <v>41244</v>
      </c>
      <c r="AB7" s="18">
        <v>41275</v>
      </c>
      <c r="AC7" s="18">
        <v>41306</v>
      </c>
      <c r="AD7" s="18">
        <v>41334</v>
      </c>
      <c r="AE7" s="18">
        <v>41365</v>
      </c>
      <c r="AF7" s="18">
        <v>41395</v>
      </c>
      <c r="AG7" s="18">
        <v>41426</v>
      </c>
      <c r="AH7" s="18">
        <v>41456</v>
      </c>
      <c r="AI7" s="18">
        <v>41487</v>
      </c>
      <c r="AJ7" s="18">
        <v>41518</v>
      </c>
      <c r="AK7" s="18">
        <v>41548</v>
      </c>
      <c r="AL7" s="18">
        <v>41579</v>
      </c>
      <c r="AM7" s="18">
        <v>41609</v>
      </c>
      <c r="AN7" s="18">
        <v>41640</v>
      </c>
      <c r="AO7" s="18">
        <v>41671</v>
      </c>
      <c r="AP7" s="18">
        <v>41699</v>
      </c>
      <c r="AQ7" s="18">
        <v>41730</v>
      </c>
      <c r="AR7" s="18">
        <v>41760</v>
      </c>
      <c r="AS7" s="18">
        <v>41791</v>
      </c>
      <c r="AT7" s="18">
        <v>41821</v>
      </c>
      <c r="AU7" s="18">
        <v>41852</v>
      </c>
      <c r="AV7" s="18">
        <v>41883</v>
      </c>
      <c r="AW7" s="18">
        <v>41913</v>
      </c>
      <c r="AX7" s="18">
        <v>41944</v>
      </c>
      <c r="AY7" s="18">
        <v>41974</v>
      </c>
      <c r="AZ7" s="18">
        <v>42005</v>
      </c>
      <c r="BA7" s="18">
        <v>42036</v>
      </c>
      <c r="BB7" s="18">
        <v>42064</v>
      </c>
      <c r="BC7" s="18">
        <v>42095</v>
      </c>
      <c r="BD7" s="18">
        <v>42125</v>
      </c>
      <c r="BE7" s="18">
        <v>42156</v>
      </c>
      <c r="BF7" s="18">
        <v>42186</v>
      </c>
      <c r="BG7" s="18">
        <v>42217</v>
      </c>
      <c r="BH7" s="18">
        <v>42248</v>
      </c>
      <c r="BI7" s="18">
        <v>42278</v>
      </c>
      <c r="BJ7" s="18">
        <v>42309</v>
      </c>
      <c r="BK7" s="18">
        <v>42339</v>
      </c>
      <c r="BL7" s="18">
        <v>42370</v>
      </c>
      <c r="BM7" s="18">
        <v>42401</v>
      </c>
      <c r="BN7" s="18">
        <v>42430</v>
      </c>
      <c r="BO7" s="18">
        <v>42461</v>
      </c>
      <c r="BP7" s="18">
        <v>42491</v>
      </c>
      <c r="BQ7" s="18">
        <v>42522</v>
      </c>
      <c r="BR7" s="18">
        <v>42552</v>
      </c>
      <c r="BS7" s="18">
        <v>42583</v>
      </c>
      <c r="BT7" s="18">
        <v>42614</v>
      </c>
      <c r="BU7" s="18">
        <v>42644</v>
      </c>
      <c r="BV7" s="18">
        <v>42675</v>
      </c>
      <c r="BW7" s="18">
        <v>42705</v>
      </c>
      <c r="BX7" s="18">
        <v>42736</v>
      </c>
      <c r="BY7" s="18">
        <v>42767</v>
      </c>
      <c r="BZ7" s="18">
        <v>42795</v>
      </c>
      <c r="CA7" s="18">
        <v>42826</v>
      </c>
      <c r="CB7" s="18">
        <v>42856</v>
      </c>
      <c r="CC7" s="18">
        <v>42887</v>
      </c>
      <c r="CD7" s="18">
        <v>42917</v>
      </c>
      <c r="CE7" s="18">
        <v>42948</v>
      </c>
      <c r="CF7" s="18">
        <v>42979</v>
      </c>
      <c r="CG7" s="18">
        <v>43009</v>
      </c>
      <c r="CH7" s="18">
        <v>43040</v>
      </c>
      <c r="CI7" s="18">
        <v>43070</v>
      </c>
      <c r="CJ7" s="18">
        <v>43101</v>
      </c>
      <c r="CK7" s="18">
        <v>43132</v>
      </c>
      <c r="CL7" s="18">
        <v>43160</v>
      </c>
      <c r="CM7" s="18">
        <v>43191</v>
      </c>
      <c r="CN7" s="18">
        <v>43221</v>
      </c>
      <c r="CO7" s="18">
        <v>43252</v>
      </c>
      <c r="CP7" s="18">
        <v>43282</v>
      </c>
      <c r="CQ7" s="18">
        <v>43313</v>
      </c>
      <c r="CR7" s="18">
        <v>43344</v>
      </c>
      <c r="CS7" s="18">
        <v>43374</v>
      </c>
      <c r="CT7" s="18">
        <v>43405</v>
      </c>
      <c r="CU7" s="18">
        <v>43435</v>
      </c>
      <c r="CV7" s="18">
        <v>43466</v>
      </c>
      <c r="CW7" s="18">
        <v>43497</v>
      </c>
      <c r="CX7" s="18">
        <v>43525</v>
      </c>
      <c r="CY7" s="18">
        <v>43556</v>
      </c>
      <c r="CZ7" s="18">
        <v>43586</v>
      </c>
      <c r="DA7" s="18">
        <v>43617</v>
      </c>
      <c r="DB7" s="18">
        <v>43647</v>
      </c>
      <c r="DC7" s="18">
        <v>43678</v>
      </c>
      <c r="DD7" s="18">
        <v>43709</v>
      </c>
      <c r="DE7" s="18">
        <v>43739</v>
      </c>
      <c r="DF7" s="18">
        <v>43770</v>
      </c>
      <c r="DG7" s="18">
        <v>43800</v>
      </c>
      <c r="DH7" s="18">
        <v>43831</v>
      </c>
      <c r="DI7" s="18">
        <v>43862</v>
      </c>
      <c r="DJ7" s="18">
        <v>43891</v>
      </c>
      <c r="DK7" s="18">
        <v>43922</v>
      </c>
      <c r="DL7" s="18">
        <v>43952</v>
      </c>
      <c r="DM7" s="18">
        <v>43983</v>
      </c>
      <c r="DN7" s="18">
        <v>44013</v>
      </c>
      <c r="DO7" s="18">
        <v>44044</v>
      </c>
      <c r="DP7" s="18">
        <v>44075</v>
      </c>
      <c r="DQ7" s="18">
        <v>44105</v>
      </c>
      <c r="DR7" s="18">
        <v>44136</v>
      </c>
      <c r="DS7" s="18">
        <v>44166</v>
      </c>
      <c r="DT7" s="18">
        <v>44197</v>
      </c>
      <c r="DU7" s="18">
        <v>44228</v>
      </c>
      <c r="DV7" s="18">
        <v>44256</v>
      </c>
      <c r="DW7" s="18">
        <v>44287</v>
      </c>
      <c r="DX7" s="18">
        <v>44317</v>
      </c>
      <c r="DY7" s="18">
        <v>44348</v>
      </c>
      <c r="DZ7" s="18">
        <v>44378</v>
      </c>
      <c r="EA7" s="18">
        <v>44409</v>
      </c>
      <c r="EB7" s="18">
        <v>44440</v>
      </c>
      <c r="EC7" s="18">
        <v>44470</v>
      </c>
      <c r="ED7" s="18">
        <v>44501</v>
      </c>
      <c r="EE7" s="18">
        <v>44531</v>
      </c>
      <c r="EF7" s="18">
        <v>44562</v>
      </c>
      <c r="EG7" s="18">
        <v>44593</v>
      </c>
      <c r="EH7" s="18">
        <v>44621</v>
      </c>
      <c r="EI7" s="18">
        <v>44652</v>
      </c>
      <c r="EJ7" s="18">
        <v>44682</v>
      </c>
      <c r="EK7" s="18">
        <v>44713</v>
      </c>
      <c r="EL7" s="18">
        <v>44743</v>
      </c>
      <c r="EM7" s="18">
        <v>44774</v>
      </c>
      <c r="EN7" s="18">
        <v>44805</v>
      </c>
      <c r="EO7" s="18">
        <v>44835</v>
      </c>
      <c r="EP7" s="18">
        <v>44866</v>
      </c>
      <c r="EQ7" s="18">
        <v>44896</v>
      </c>
      <c r="ER7" s="18">
        <v>44927</v>
      </c>
      <c r="ES7" s="18">
        <v>44958</v>
      </c>
      <c r="ET7" s="18">
        <v>44986</v>
      </c>
      <c r="EU7" s="18">
        <v>45017</v>
      </c>
      <c r="EV7" s="18">
        <v>45047</v>
      </c>
      <c r="EW7" s="18">
        <v>45078</v>
      </c>
      <c r="EX7" s="18">
        <v>45108</v>
      </c>
      <c r="EY7" s="18">
        <v>45139</v>
      </c>
      <c r="EZ7" s="18">
        <v>45170</v>
      </c>
      <c r="FA7" s="18">
        <v>45200</v>
      </c>
      <c r="FB7" s="18">
        <v>45231</v>
      </c>
      <c r="FC7" s="18">
        <v>45261</v>
      </c>
    </row>
    <row r="8" spans="1:159">
      <c r="A8" s="19" t="s">
        <v>3</v>
      </c>
      <c r="B8" s="20" t="s">
        <v>42</v>
      </c>
      <c r="C8" s="19" t="s">
        <v>43</v>
      </c>
      <c r="D8" s="25">
        <v>114432.32599999999</v>
      </c>
      <c r="E8" s="25">
        <v>114221.89600000002</v>
      </c>
      <c r="F8" s="25">
        <v>90798.398000000001</v>
      </c>
      <c r="G8" s="25">
        <v>70790.921999999991</v>
      </c>
      <c r="H8" s="25">
        <v>83003.679000000018</v>
      </c>
      <c r="I8" s="25">
        <v>82186.873999999982</v>
      </c>
      <c r="J8" s="25">
        <v>98310.264999999999</v>
      </c>
      <c r="K8" s="25">
        <v>90160.047999999995</v>
      </c>
      <c r="L8" s="25">
        <v>85358.157999999981</v>
      </c>
      <c r="M8" s="25">
        <v>71290.20299999998</v>
      </c>
      <c r="N8" s="25">
        <v>90003.028999999995</v>
      </c>
      <c r="O8" s="25">
        <v>121046.16800000001</v>
      </c>
      <c r="P8" s="25">
        <v>104192.499</v>
      </c>
      <c r="Q8" s="25">
        <v>106371.28799999997</v>
      </c>
      <c r="R8" s="25">
        <v>102519.451</v>
      </c>
      <c r="S8" s="25">
        <v>69044.98</v>
      </c>
      <c r="T8" s="25">
        <v>69389.447</v>
      </c>
      <c r="U8" s="25">
        <v>90439.260999999984</v>
      </c>
      <c r="V8" s="25">
        <v>95990.584999999992</v>
      </c>
      <c r="W8" s="25">
        <v>86296.320999999982</v>
      </c>
      <c r="X8" s="25">
        <v>87740.487499999974</v>
      </c>
      <c r="Y8" s="25">
        <v>132906.671</v>
      </c>
      <c r="Z8" s="25">
        <v>116588.57</v>
      </c>
      <c r="AA8" s="25">
        <v>128166.81100000003</v>
      </c>
      <c r="AB8" s="22">
        <v>107410.708</v>
      </c>
      <c r="AC8" s="22">
        <v>115235.60399999998</v>
      </c>
      <c r="AD8" s="22">
        <v>78652.525000000023</v>
      </c>
      <c r="AE8" s="22">
        <v>84876.396999999997</v>
      </c>
      <c r="AF8" s="22">
        <v>78242.877999999997</v>
      </c>
      <c r="AG8" s="22">
        <v>87761.621000000014</v>
      </c>
      <c r="AH8" s="22">
        <v>93392.087999999989</v>
      </c>
      <c r="AI8" s="22">
        <v>83431.13</v>
      </c>
      <c r="AJ8" s="22">
        <v>79429.418999999994</v>
      </c>
      <c r="AK8" s="22">
        <v>80350.126000000018</v>
      </c>
      <c r="AL8" s="22">
        <v>123879.02159999999</v>
      </c>
      <c r="AM8" s="22">
        <v>144977.37000000002</v>
      </c>
      <c r="AN8" s="22">
        <v>131864.74699999997</v>
      </c>
      <c r="AO8" s="22">
        <v>111957.12139999997</v>
      </c>
      <c r="AP8" s="22">
        <v>104663.12800000001</v>
      </c>
      <c r="AQ8" s="22">
        <v>80534.665000000008</v>
      </c>
      <c r="AR8" s="22">
        <v>101181.48300000004</v>
      </c>
      <c r="AS8" s="22">
        <v>90166.236000000004</v>
      </c>
      <c r="AT8" s="22">
        <v>83647.050999999992</v>
      </c>
      <c r="AU8" s="22">
        <v>100807.50900000001</v>
      </c>
      <c r="AV8" s="22">
        <v>97806.388999999996</v>
      </c>
      <c r="AW8" s="22">
        <v>121132.49400000002</v>
      </c>
      <c r="AX8" s="22">
        <v>144972.141</v>
      </c>
      <c r="AY8" s="22">
        <v>144453.27400000003</v>
      </c>
      <c r="AZ8" s="22">
        <v>121032.96000000002</v>
      </c>
      <c r="BA8" s="22">
        <v>122100.06100000002</v>
      </c>
      <c r="BB8" s="22">
        <v>112855.80100000001</v>
      </c>
      <c r="BC8" s="22">
        <v>88585.907999999996</v>
      </c>
      <c r="BD8" s="22">
        <v>115470.102</v>
      </c>
      <c r="BE8" s="22">
        <v>95865.755000000005</v>
      </c>
      <c r="BF8" s="22">
        <v>106142.98000000001</v>
      </c>
      <c r="BG8" s="22">
        <v>80254.292000000001</v>
      </c>
      <c r="BH8" s="22">
        <v>110231.961</v>
      </c>
      <c r="BI8" s="22">
        <v>126578.52300000003</v>
      </c>
      <c r="BJ8" s="22">
        <v>165884.08100000001</v>
      </c>
      <c r="BK8" s="22">
        <v>183374.85700000008</v>
      </c>
      <c r="BL8" s="22">
        <v>145937.27358000001</v>
      </c>
      <c r="BM8" s="22">
        <v>105495.36457999999</v>
      </c>
      <c r="BN8" s="22">
        <v>88251.78899999999</v>
      </c>
      <c r="BO8" s="22">
        <v>77498.941000000006</v>
      </c>
      <c r="BP8" s="22">
        <v>113115.48099999997</v>
      </c>
      <c r="BQ8" s="22">
        <v>86909.09599999999</v>
      </c>
      <c r="BR8" s="22">
        <v>83973.297999999995</v>
      </c>
      <c r="BS8" s="22">
        <v>100453.38400000001</v>
      </c>
      <c r="BT8" s="22">
        <v>109698.10199999998</v>
      </c>
      <c r="BU8" s="22">
        <v>127244.39500000002</v>
      </c>
      <c r="BV8" s="22">
        <v>170388.42400000003</v>
      </c>
      <c r="BW8" s="22">
        <v>233604.27999999994</v>
      </c>
      <c r="BX8" s="22">
        <v>180699.49561400007</v>
      </c>
      <c r="BY8" s="22">
        <v>130299.36999999998</v>
      </c>
      <c r="BZ8" s="22">
        <v>118805.31087000003</v>
      </c>
      <c r="CA8" s="22">
        <v>93681.787399999987</v>
      </c>
      <c r="CB8" s="22">
        <v>117516.38228300001</v>
      </c>
      <c r="CC8" s="22">
        <v>124549.28499999999</v>
      </c>
      <c r="CD8" s="22">
        <v>80678.414999999994</v>
      </c>
      <c r="CE8" s="22">
        <v>113530.24000000001</v>
      </c>
      <c r="CF8" s="22">
        <v>92595.941000000006</v>
      </c>
      <c r="CG8" s="22">
        <v>118661.133</v>
      </c>
      <c r="CH8" s="22">
        <v>140011.43800000002</v>
      </c>
      <c r="CI8" s="22">
        <v>180883.14599999998</v>
      </c>
      <c r="CJ8" s="22">
        <v>187202.65599999993</v>
      </c>
      <c r="CK8" s="22">
        <v>156897.753</v>
      </c>
      <c r="CL8" s="22">
        <v>137324.21399999998</v>
      </c>
      <c r="CM8" s="22">
        <v>118188.56899999999</v>
      </c>
      <c r="CN8" s="22">
        <v>159800.541</v>
      </c>
      <c r="CO8" s="22">
        <v>163504.53600000002</v>
      </c>
      <c r="CP8" s="22">
        <v>149790.73000000001</v>
      </c>
      <c r="CQ8" s="22">
        <v>126305.78199999999</v>
      </c>
      <c r="CR8" s="22">
        <v>117251.60100000002</v>
      </c>
      <c r="CS8" s="22">
        <v>158147.67300000001</v>
      </c>
      <c r="CT8" s="22">
        <v>170139.06000000003</v>
      </c>
      <c r="CU8" s="22">
        <v>213722.90800000002</v>
      </c>
      <c r="CV8" s="22">
        <v>209209.68799999997</v>
      </c>
      <c r="CW8" s="22">
        <v>151228.12300000002</v>
      </c>
      <c r="CX8" s="22">
        <v>166449.46700000003</v>
      </c>
      <c r="CY8" s="22">
        <v>152729.08300000001</v>
      </c>
      <c r="CZ8" s="22">
        <v>121367.53999999996</v>
      </c>
      <c r="DA8" s="22">
        <v>140848.19200000001</v>
      </c>
      <c r="DB8" s="22">
        <v>138089.25099999999</v>
      </c>
      <c r="DC8" s="22">
        <v>112019.73400000001</v>
      </c>
      <c r="DD8" s="22">
        <v>159558.05584615382</v>
      </c>
      <c r="DE8" s="22">
        <v>172335.74599999998</v>
      </c>
      <c r="DF8" s="22">
        <v>206714.43999999997</v>
      </c>
      <c r="DG8" s="22">
        <v>261178.77800000002</v>
      </c>
      <c r="DH8" s="22">
        <v>212950.65239999999</v>
      </c>
      <c r="DI8" s="22">
        <v>166107.011</v>
      </c>
      <c r="DJ8" s="22">
        <v>117673.93600000002</v>
      </c>
      <c r="DK8" s="22">
        <v>103126.16199999998</v>
      </c>
      <c r="DL8" s="22">
        <v>120620.336</v>
      </c>
      <c r="DM8" s="22">
        <v>113181.87499999999</v>
      </c>
      <c r="DN8" s="22">
        <v>159478.17299999998</v>
      </c>
      <c r="DO8" s="22">
        <v>172964.11</v>
      </c>
      <c r="DP8" s="22">
        <v>172265.17299999995</v>
      </c>
      <c r="DQ8" s="22">
        <v>225158.54600000003</v>
      </c>
      <c r="DR8" s="22">
        <v>237054.11199999996</v>
      </c>
      <c r="DS8" s="22">
        <v>270820.95500000002</v>
      </c>
      <c r="DT8" s="22">
        <v>229138.22</v>
      </c>
      <c r="DU8" s="22">
        <v>178824.15000000002</v>
      </c>
      <c r="DV8" s="22">
        <v>144310.84599999999</v>
      </c>
      <c r="DW8" s="22">
        <v>133688.63299999997</v>
      </c>
      <c r="DX8" s="22">
        <v>143812.72200000001</v>
      </c>
      <c r="DY8" s="22">
        <v>36177</v>
      </c>
      <c r="DZ8" s="22">
        <v>179809.65000000008</v>
      </c>
      <c r="EA8" s="22">
        <v>152419.74600000004</v>
      </c>
      <c r="EB8" s="22">
        <v>172249.06099999999</v>
      </c>
      <c r="EC8" s="22">
        <v>167921.65599999999</v>
      </c>
      <c r="ED8" s="22">
        <v>208500.90899999996</v>
      </c>
      <c r="EE8" s="22">
        <v>237265.91699999996</v>
      </c>
      <c r="EF8" s="22">
        <v>195561.36999999997</v>
      </c>
      <c r="EG8" s="22">
        <v>160749.38600000006</v>
      </c>
      <c r="EH8" s="22">
        <v>146242.79500000001</v>
      </c>
      <c r="EI8" s="22">
        <v>124502.167</v>
      </c>
      <c r="EJ8" s="22">
        <v>149195.71900000004</v>
      </c>
      <c r="EK8" s="22">
        <v>133552.10699999999</v>
      </c>
      <c r="EL8" s="22">
        <v>176625.26799999992</v>
      </c>
      <c r="EM8" s="22">
        <v>165040.323</v>
      </c>
      <c r="EN8" s="22">
        <v>168121.158</v>
      </c>
      <c r="EO8" s="22">
        <v>176925.405</v>
      </c>
      <c r="EP8" s="22">
        <v>227067.68700000003</v>
      </c>
      <c r="EQ8" s="22">
        <v>316908.83399999997</v>
      </c>
      <c r="ER8" s="22">
        <v>239751</v>
      </c>
      <c r="ES8" s="22">
        <v>201858</v>
      </c>
      <c r="ET8" s="22">
        <v>185153.65100000004</v>
      </c>
      <c r="EU8" s="22">
        <v>140230.56299999999</v>
      </c>
      <c r="EV8" s="22">
        <v>153816.57999999999</v>
      </c>
      <c r="EW8" s="22">
        <v>143668.84500000006</v>
      </c>
      <c r="EX8" s="22">
        <v>133840.04899999997</v>
      </c>
      <c r="EY8" s="22">
        <v>121933.58299999998</v>
      </c>
      <c r="EZ8" s="22">
        <v>131552.55899999998</v>
      </c>
      <c r="FA8" s="22"/>
      <c r="FB8" s="22"/>
      <c r="FC8" s="22"/>
    </row>
    <row r="9" spans="1:159">
      <c r="A9" s="19" t="s">
        <v>5</v>
      </c>
      <c r="B9" s="20" t="s">
        <v>44</v>
      </c>
      <c r="C9" s="19" t="s">
        <v>43</v>
      </c>
      <c r="D9" s="25">
        <v>4005.1099999999992</v>
      </c>
      <c r="E9" s="25">
        <v>255.94</v>
      </c>
      <c r="F9" s="25">
        <v>2762.0299999999997</v>
      </c>
      <c r="G9" s="25">
        <v>3824.09</v>
      </c>
      <c r="H9" s="25">
        <v>62</v>
      </c>
      <c r="I9" s="25">
        <v>1993.73</v>
      </c>
      <c r="J9" s="25">
        <v>1298.05</v>
      </c>
      <c r="K9" s="25">
        <v>6355.81</v>
      </c>
      <c r="L9" s="25">
        <v>0</v>
      </c>
      <c r="M9" s="25">
        <v>3544.94</v>
      </c>
      <c r="N9" s="25">
        <v>1496.91</v>
      </c>
      <c r="O9" s="25">
        <v>0</v>
      </c>
      <c r="P9" s="25">
        <v>12557.29</v>
      </c>
      <c r="Q9" s="25">
        <v>0</v>
      </c>
      <c r="R9" s="25">
        <v>1950.3</v>
      </c>
      <c r="S9" s="25">
        <v>2038.29</v>
      </c>
      <c r="T9" s="25">
        <v>2144.17</v>
      </c>
      <c r="U9" s="25">
        <v>3886.5990000000002</v>
      </c>
      <c r="V9" s="25">
        <v>1492.77</v>
      </c>
      <c r="W9" s="25">
        <v>11144.131000000001</v>
      </c>
      <c r="X9" s="25">
        <v>3593.8670000000002</v>
      </c>
      <c r="Y9" s="25">
        <v>6271.067</v>
      </c>
      <c r="Z9" s="25">
        <v>6807.9409999999998</v>
      </c>
      <c r="AA9" s="25">
        <v>2827.7020000000002</v>
      </c>
      <c r="AB9" s="22">
        <v>1545.08</v>
      </c>
      <c r="AC9" s="22">
        <v>0</v>
      </c>
      <c r="AD9" s="22">
        <v>0</v>
      </c>
      <c r="AE9" s="22">
        <v>1915.07</v>
      </c>
      <c r="AF9" s="22">
        <v>5011.7120000000004</v>
      </c>
      <c r="AG9" s="22">
        <v>3156.6949999999997</v>
      </c>
      <c r="AH9" s="22">
        <v>3640.08</v>
      </c>
      <c r="AI9" s="22">
        <v>7570.65</v>
      </c>
      <c r="AJ9" s="22">
        <v>0</v>
      </c>
      <c r="AK9" s="22">
        <v>10558.972</v>
      </c>
      <c r="AL9" s="22">
        <v>9368.4719999999998</v>
      </c>
      <c r="AM9" s="22">
        <v>0</v>
      </c>
      <c r="AN9" s="22">
        <v>2368.81</v>
      </c>
      <c r="AO9" s="22">
        <v>3584.9679999999998</v>
      </c>
      <c r="AP9" s="22">
        <v>4135.0600000000004</v>
      </c>
      <c r="AQ9" s="22">
        <v>0</v>
      </c>
      <c r="AR9" s="22">
        <v>2040.1600000000003</v>
      </c>
      <c r="AS9" s="22">
        <v>5530.415</v>
      </c>
      <c r="AT9" s="22">
        <v>0</v>
      </c>
      <c r="AU9" s="22">
        <v>23060.421999999999</v>
      </c>
      <c r="AV9" s="22">
        <v>8364.98</v>
      </c>
      <c r="AW9" s="22">
        <v>0</v>
      </c>
      <c r="AX9" s="22">
        <v>11364.386999999999</v>
      </c>
      <c r="AY9" s="22">
        <v>3996.335</v>
      </c>
      <c r="AZ9" s="22">
        <v>0</v>
      </c>
      <c r="BA9" s="22">
        <v>0</v>
      </c>
      <c r="BB9" s="22">
        <v>2515.4160000000002</v>
      </c>
      <c r="BC9" s="22">
        <v>0</v>
      </c>
      <c r="BD9" s="22">
        <v>0</v>
      </c>
      <c r="BE9" s="22">
        <v>0</v>
      </c>
      <c r="BF9" s="22">
        <v>7902.4619999999995</v>
      </c>
      <c r="BG9" s="22">
        <v>4241.5599999999995</v>
      </c>
      <c r="BH9" s="22">
        <v>8677.0969999999998</v>
      </c>
      <c r="BI9" s="22">
        <v>0</v>
      </c>
      <c r="BJ9" s="22">
        <v>12455.776000000002</v>
      </c>
      <c r="BK9" s="22">
        <v>0</v>
      </c>
      <c r="BL9" s="22">
        <v>16652.52</v>
      </c>
      <c r="BM9" s="22">
        <v>0</v>
      </c>
      <c r="BN9" s="22">
        <v>9461.619999999999</v>
      </c>
      <c r="BO9" s="22">
        <v>2046.8</v>
      </c>
      <c r="BP9" s="22">
        <v>0</v>
      </c>
      <c r="BQ9" s="22">
        <v>8191</v>
      </c>
      <c r="BR9" s="22">
        <v>7882.7349999999997</v>
      </c>
      <c r="BS9" s="22">
        <v>7099.5879999999997</v>
      </c>
      <c r="BT9" s="22">
        <v>4739.9170000000004</v>
      </c>
      <c r="BU9" s="22">
        <v>8776</v>
      </c>
      <c r="BV9" s="22">
        <v>5936</v>
      </c>
      <c r="BW9" s="22">
        <v>11398.67</v>
      </c>
      <c r="BX9" s="22">
        <v>5380.58</v>
      </c>
      <c r="BY9" s="22">
        <v>2541</v>
      </c>
      <c r="BZ9" s="22">
        <v>3313.9</v>
      </c>
      <c r="CA9" s="22">
        <v>3373.26</v>
      </c>
      <c r="CB9" s="22">
        <v>0</v>
      </c>
      <c r="CC9" s="22">
        <v>6638.1989999999996</v>
      </c>
      <c r="CD9" s="22">
        <v>4183.8599999999997</v>
      </c>
      <c r="CE9" s="22">
        <v>8723.3379999999997</v>
      </c>
      <c r="CF9" s="22">
        <v>7042</v>
      </c>
      <c r="CG9" s="22">
        <v>2029.3000000000002</v>
      </c>
      <c r="CH9" s="22">
        <v>5303.9400000000005</v>
      </c>
      <c r="CI9" s="22">
        <v>4014.9999999999995</v>
      </c>
      <c r="CJ9" s="22">
        <v>4320</v>
      </c>
      <c r="CK9" s="22">
        <v>5463</v>
      </c>
      <c r="CL9" s="22">
        <v>2529.7199999999998</v>
      </c>
      <c r="CM9" s="22">
        <v>1974.98</v>
      </c>
      <c r="CN9" s="22">
        <v>0</v>
      </c>
      <c r="CO9" s="22">
        <v>5641.6350000000002</v>
      </c>
      <c r="CP9" s="22">
        <v>8236.16</v>
      </c>
      <c r="CQ9" s="22">
        <v>9478.58</v>
      </c>
      <c r="CR9" s="22">
        <v>0</v>
      </c>
      <c r="CS9" s="22">
        <v>5475</v>
      </c>
      <c r="CT9" s="22">
        <v>12085</v>
      </c>
      <c r="CU9" s="22">
        <v>13804.423000000001</v>
      </c>
      <c r="CV9" s="22">
        <v>2354.33</v>
      </c>
      <c r="CW9" s="22">
        <v>10742.85</v>
      </c>
      <c r="CX9" s="22">
        <v>3280</v>
      </c>
      <c r="CY9" s="22">
        <v>0</v>
      </c>
      <c r="CZ9" s="22">
        <v>14968.663</v>
      </c>
      <c r="DA9" s="22">
        <v>10460</v>
      </c>
      <c r="DB9" s="22">
        <v>15480.948</v>
      </c>
      <c r="DC9" s="22">
        <v>10322.406000000001</v>
      </c>
      <c r="DD9" s="22">
        <v>12352.907999999999</v>
      </c>
      <c r="DE9" s="22">
        <v>15574.329</v>
      </c>
      <c r="DF9" s="22">
        <v>16489.902999999998</v>
      </c>
      <c r="DG9" s="22">
        <v>4705.9549999999999</v>
      </c>
      <c r="DH9" s="22">
        <v>10827.629000000001</v>
      </c>
      <c r="DI9" s="22">
        <v>8965.82</v>
      </c>
      <c r="DJ9" s="22">
        <v>3910</v>
      </c>
      <c r="DK9" s="22">
        <v>0</v>
      </c>
      <c r="DL9" s="22">
        <v>8604.4</v>
      </c>
      <c r="DM9" s="22">
        <v>6829.9859999999999</v>
      </c>
      <c r="DN9" s="22">
        <v>5828.2929999999997</v>
      </c>
      <c r="DO9" s="22">
        <v>4338.4380000000001</v>
      </c>
      <c r="DP9" s="22">
        <v>15991.985000000001</v>
      </c>
      <c r="DQ9" s="22">
        <v>20504.465</v>
      </c>
      <c r="DR9" s="22">
        <v>6092.4</v>
      </c>
      <c r="DS9" s="22">
        <v>20637.295000000002</v>
      </c>
      <c r="DT9" s="22">
        <v>0</v>
      </c>
      <c r="DU9" s="22">
        <v>8625.9169999999995</v>
      </c>
      <c r="DV9" s="22">
        <v>9120.4590000000007</v>
      </c>
      <c r="DW9" s="22">
        <v>0</v>
      </c>
      <c r="DX9" s="22">
        <v>14884.84</v>
      </c>
      <c r="DY9" s="22">
        <v>0</v>
      </c>
      <c r="DZ9" s="22">
        <v>6123.8600000000006</v>
      </c>
      <c r="EA9" s="22">
        <v>20458.236000000001</v>
      </c>
      <c r="EB9" s="22">
        <v>4898.1899999999996</v>
      </c>
      <c r="EC9" s="22">
        <v>29092.631000000001</v>
      </c>
      <c r="ED9" s="22">
        <v>15371.312</v>
      </c>
      <c r="EE9" s="22">
        <v>12752.395</v>
      </c>
      <c r="EF9" s="22">
        <v>8798.973</v>
      </c>
      <c r="EG9" s="22">
        <v>3907.26</v>
      </c>
      <c r="EH9" s="22">
        <v>4979.8100000000004</v>
      </c>
      <c r="EI9" s="22">
        <v>3770.5430000000001</v>
      </c>
      <c r="EJ9" s="22">
        <v>3944.4949999999999</v>
      </c>
      <c r="EK9" s="22">
        <v>17799.613000000001</v>
      </c>
      <c r="EL9" s="22">
        <v>12780.238000000001</v>
      </c>
      <c r="EM9" s="22">
        <v>11282.032999999999</v>
      </c>
      <c r="EN9" s="22">
        <v>12384.745999999999</v>
      </c>
      <c r="EO9" s="22">
        <v>10420.725</v>
      </c>
      <c r="EP9" s="22">
        <v>11053.047</v>
      </c>
      <c r="EQ9" s="22">
        <v>20034.469000000001</v>
      </c>
      <c r="ER9" s="22">
        <v>0</v>
      </c>
      <c r="ES9" s="22">
        <v>5266</v>
      </c>
      <c r="ET9" s="22">
        <v>4975.57</v>
      </c>
      <c r="EU9" s="22">
        <v>0</v>
      </c>
      <c r="EV9" s="22">
        <v>12607.083000000001</v>
      </c>
      <c r="EW9" s="22">
        <v>3007.223</v>
      </c>
      <c r="EX9" s="22">
        <v>0</v>
      </c>
      <c r="EY9" s="22">
        <v>28682.38</v>
      </c>
      <c r="EZ9" s="22">
        <v>5278.53</v>
      </c>
      <c r="FA9" s="22"/>
      <c r="FB9" s="22"/>
      <c r="FC9" s="22"/>
    </row>
    <row r="10" spans="1:159">
      <c r="A10" s="19" t="s">
        <v>7</v>
      </c>
      <c r="B10" s="20" t="s">
        <v>45</v>
      </c>
      <c r="C10" s="19" t="s">
        <v>43</v>
      </c>
      <c r="D10" s="25">
        <v>13909.06</v>
      </c>
      <c r="E10" s="25">
        <v>37192.01</v>
      </c>
      <c r="F10" s="25">
        <v>10204.130000000001</v>
      </c>
      <c r="G10" s="25">
        <v>8404.18</v>
      </c>
      <c r="H10" s="25">
        <v>35773.53</v>
      </c>
      <c r="I10" s="25">
        <v>8238.65</v>
      </c>
      <c r="J10" s="25">
        <v>27862.080000000002</v>
      </c>
      <c r="K10" s="25">
        <v>10674.65</v>
      </c>
      <c r="L10" s="25">
        <v>13599.67</v>
      </c>
      <c r="M10" s="25">
        <v>17896.440000000002</v>
      </c>
      <c r="N10" s="25">
        <v>27803.64</v>
      </c>
      <c r="O10" s="25">
        <v>27863.439999999999</v>
      </c>
      <c r="P10" s="25">
        <v>23716.010000000002</v>
      </c>
      <c r="Q10" s="25">
        <v>12900.42</v>
      </c>
      <c r="R10" s="25">
        <v>24780.21</v>
      </c>
      <c r="S10" s="25">
        <v>11212.93</v>
      </c>
      <c r="T10" s="25">
        <v>12208.18</v>
      </c>
      <c r="U10" s="25">
        <v>25476.989999999998</v>
      </c>
      <c r="V10" s="25">
        <v>20825.979999999996</v>
      </c>
      <c r="W10" s="25">
        <v>999.47</v>
      </c>
      <c r="X10" s="25">
        <v>10682.41</v>
      </c>
      <c r="Y10" s="25">
        <v>46478.36</v>
      </c>
      <c r="Z10" s="25">
        <v>20809.84</v>
      </c>
      <c r="AA10" s="25">
        <v>16762.41</v>
      </c>
      <c r="AB10" s="22">
        <v>27202.81</v>
      </c>
      <c r="AC10" s="22">
        <v>3143.69</v>
      </c>
      <c r="AD10" s="22">
        <v>35215.480000000003</v>
      </c>
      <c r="AE10" s="22">
        <v>19513.04</v>
      </c>
      <c r="AF10" s="22">
        <v>2554.9300000000003</v>
      </c>
      <c r="AG10" s="22">
        <v>38297.289999999994</v>
      </c>
      <c r="AH10" s="22">
        <v>15223.269999999999</v>
      </c>
      <c r="AI10" s="22">
        <v>20022.650000000001</v>
      </c>
      <c r="AJ10" s="22">
        <v>21789.94</v>
      </c>
      <c r="AK10" s="22">
        <v>23245.11</v>
      </c>
      <c r="AL10" s="22">
        <v>22272.629999999997</v>
      </c>
      <c r="AM10" s="22">
        <v>30739.980000000003</v>
      </c>
      <c r="AN10" s="22">
        <v>17079.080000000002</v>
      </c>
      <c r="AO10" s="22">
        <v>21297.58</v>
      </c>
      <c r="AP10" s="22">
        <v>19494.75</v>
      </c>
      <c r="AQ10" s="22">
        <v>31727.02</v>
      </c>
      <c r="AR10" s="22">
        <v>27000.59</v>
      </c>
      <c r="AS10" s="22">
        <v>13499.96</v>
      </c>
      <c r="AT10" s="22">
        <v>17965.16</v>
      </c>
      <c r="AU10" s="22">
        <v>51496.57</v>
      </c>
      <c r="AV10" s="22">
        <v>37201.53</v>
      </c>
      <c r="AW10" s="22">
        <v>9334.1299999999992</v>
      </c>
      <c r="AX10" s="22">
        <v>17399.870000000003</v>
      </c>
      <c r="AY10" s="22">
        <v>15537.189999999999</v>
      </c>
      <c r="AZ10" s="22">
        <v>21850.95</v>
      </c>
      <c r="BA10" s="22">
        <v>13518.02</v>
      </c>
      <c r="BB10" s="22">
        <v>118384.70000000001</v>
      </c>
      <c r="BC10" s="22">
        <v>112893.11999999998</v>
      </c>
      <c r="BD10" s="22">
        <v>74714.78</v>
      </c>
      <c r="BE10" s="22">
        <v>76272.35500000001</v>
      </c>
      <c r="BF10" s="22">
        <v>17877.36</v>
      </c>
      <c r="BG10" s="22">
        <v>31656.720000000001</v>
      </c>
      <c r="BH10" s="22">
        <v>91439.409999999989</v>
      </c>
      <c r="BI10" s="22">
        <v>18053.989999999998</v>
      </c>
      <c r="BJ10" s="22">
        <v>94917.969999999987</v>
      </c>
      <c r="BK10" s="22">
        <v>68254.015000000014</v>
      </c>
      <c r="BL10" s="22">
        <v>34388.090000000004</v>
      </c>
      <c r="BM10" s="22">
        <v>87101.94</v>
      </c>
      <c r="BN10" s="22">
        <v>44721.34</v>
      </c>
      <c r="BO10" s="22">
        <v>12623.315000000001</v>
      </c>
      <c r="BP10" s="22">
        <v>18218.155000000002</v>
      </c>
      <c r="BQ10" s="22">
        <v>4688.87</v>
      </c>
      <c r="BR10" s="22">
        <v>60369.71</v>
      </c>
      <c r="BS10" s="22">
        <v>56256.799999999996</v>
      </c>
      <c r="BT10" s="22">
        <v>38018.270000000004</v>
      </c>
      <c r="BU10" s="22">
        <v>76404.87</v>
      </c>
      <c r="BV10" s="22">
        <v>54116.53</v>
      </c>
      <c r="BW10" s="22">
        <v>60966.489999999991</v>
      </c>
      <c r="BX10" s="22">
        <v>48741.619999999995</v>
      </c>
      <c r="BY10" s="22">
        <v>1363.39</v>
      </c>
      <c r="BZ10" s="22">
        <v>41077.61</v>
      </c>
      <c r="CA10" s="22">
        <v>57653.29</v>
      </c>
      <c r="CB10" s="22">
        <v>44883.05</v>
      </c>
      <c r="CC10" s="22">
        <v>51971.429999999993</v>
      </c>
      <c r="CD10" s="22">
        <v>7371.37</v>
      </c>
      <c r="CE10" s="22">
        <v>43815.960000000006</v>
      </c>
      <c r="CF10" s="22">
        <v>5942.44</v>
      </c>
      <c r="CG10" s="22">
        <v>86088.450000000012</v>
      </c>
      <c r="CH10" s="22">
        <v>33518.300000000003</v>
      </c>
      <c r="CI10" s="22">
        <v>90384.77</v>
      </c>
      <c r="CJ10" s="22">
        <v>26842.42</v>
      </c>
      <c r="CK10" s="22">
        <v>34495.14</v>
      </c>
      <c r="CL10" s="22">
        <v>33038.870000000003</v>
      </c>
      <c r="CM10" s="22">
        <v>4778.4799999999996</v>
      </c>
      <c r="CN10" s="22">
        <v>68682.47</v>
      </c>
      <c r="CO10" s="22">
        <v>12044.85</v>
      </c>
      <c r="CP10" s="22">
        <v>98250.650000000009</v>
      </c>
      <c r="CQ10" s="22">
        <v>44068.53</v>
      </c>
      <c r="CR10" s="22">
        <v>26798.190000000002</v>
      </c>
      <c r="CS10" s="22">
        <v>42093.279999999999</v>
      </c>
      <c r="CT10" s="22">
        <v>37993.235000000001</v>
      </c>
      <c r="CU10" s="22">
        <v>78600.800000000003</v>
      </c>
      <c r="CV10" s="22">
        <v>12425.18</v>
      </c>
      <c r="CW10" s="22">
        <v>83161.490000000005</v>
      </c>
      <c r="CX10" s="22">
        <v>9167.0400000000009</v>
      </c>
      <c r="CY10" s="22">
        <v>98842.694999999992</v>
      </c>
      <c r="CZ10" s="22">
        <v>62375.91</v>
      </c>
      <c r="DA10" s="22">
        <v>37522.04</v>
      </c>
      <c r="DB10" s="22">
        <v>10651.08</v>
      </c>
      <c r="DC10" s="22">
        <v>79668.81</v>
      </c>
      <c r="DD10" s="22">
        <v>40203.21</v>
      </c>
      <c r="DE10" s="22">
        <v>12559.960000000001</v>
      </c>
      <c r="DF10" s="22">
        <v>40624.909999999996</v>
      </c>
      <c r="DG10" s="22">
        <v>76494.41</v>
      </c>
      <c r="DH10" s="22">
        <v>23638.240000000002</v>
      </c>
      <c r="DI10" s="22">
        <v>43054.53</v>
      </c>
      <c r="DJ10" s="22">
        <v>71990.889999999985</v>
      </c>
      <c r="DK10" s="22">
        <v>55574.57</v>
      </c>
      <c r="DL10" s="22">
        <v>19951.46</v>
      </c>
      <c r="DM10" s="22">
        <v>37932.100000000006</v>
      </c>
      <c r="DN10" s="22">
        <v>53452.520000000004</v>
      </c>
      <c r="DO10" s="22">
        <v>48798.040000000008</v>
      </c>
      <c r="DP10" s="22">
        <v>27672.19</v>
      </c>
      <c r="DQ10" s="22">
        <v>27099.94</v>
      </c>
      <c r="DR10" s="22">
        <v>57559.679999999993</v>
      </c>
      <c r="DS10" s="22">
        <v>56545.600000000006</v>
      </c>
      <c r="DT10" s="22">
        <v>60641.48</v>
      </c>
      <c r="DU10" s="22">
        <v>12761.03</v>
      </c>
      <c r="DV10" s="22">
        <v>52863.500000000007</v>
      </c>
      <c r="DW10" s="22">
        <v>59847.67</v>
      </c>
      <c r="DX10" s="22">
        <v>76058.5</v>
      </c>
      <c r="DY10" s="22">
        <v>12451</v>
      </c>
      <c r="DZ10" s="22">
        <v>16356.953000000001</v>
      </c>
      <c r="EA10" s="22">
        <v>17751.2</v>
      </c>
      <c r="EB10" s="22">
        <v>49142.740000000005</v>
      </c>
      <c r="EC10" s="22">
        <v>43754.29</v>
      </c>
      <c r="ED10" s="22">
        <v>48366.009999999995</v>
      </c>
      <c r="EE10" s="22">
        <v>40485.74</v>
      </c>
      <c r="EF10" s="22">
        <v>33902.28</v>
      </c>
      <c r="EG10" s="22">
        <v>23531.88</v>
      </c>
      <c r="EH10" s="22">
        <v>68591.490000000005</v>
      </c>
      <c r="EI10" s="22">
        <v>36308</v>
      </c>
      <c r="EJ10" s="22">
        <v>56448.36</v>
      </c>
      <c r="EK10" s="22">
        <v>41799.629999999997</v>
      </c>
      <c r="EL10" s="22">
        <v>26821.299999999996</v>
      </c>
      <c r="EM10" s="22">
        <v>74272.740000000005</v>
      </c>
      <c r="EN10" s="22">
        <v>48237.61</v>
      </c>
      <c r="EO10" s="22">
        <v>8176.2199999999993</v>
      </c>
      <c r="EP10" s="22">
        <v>61437.020000000004</v>
      </c>
      <c r="EQ10" s="22">
        <v>49477.84</v>
      </c>
      <c r="ER10" s="22">
        <v>43972</v>
      </c>
      <c r="ES10" s="22">
        <v>54604</v>
      </c>
      <c r="ET10" s="22">
        <v>37374.07</v>
      </c>
      <c r="EU10" s="22">
        <v>40608.46</v>
      </c>
      <c r="EV10" s="22">
        <v>2000.04</v>
      </c>
      <c r="EW10" s="22">
        <v>46452.23</v>
      </c>
      <c r="EX10" s="22">
        <v>16741.080000000002</v>
      </c>
      <c r="EY10" s="22">
        <v>41258.539999999994</v>
      </c>
      <c r="EZ10" s="22">
        <v>39764.300000000003</v>
      </c>
      <c r="FA10" s="22"/>
      <c r="FB10" s="22"/>
      <c r="FC10" s="22"/>
    </row>
    <row r="11" spans="1:159">
      <c r="A11" s="19" t="s">
        <v>9</v>
      </c>
      <c r="B11" s="20" t="s">
        <v>46</v>
      </c>
      <c r="C11" s="19" t="s">
        <v>43</v>
      </c>
      <c r="D11" s="25">
        <v>1231.47</v>
      </c>
      <c r="E11" s="25">
        <v>5719.8320000000003</v>
      </c>
      <c r="F11" s="25">
        <v>1869.08</v>
      </c>
      <c r="G11" s="25">
        <v>4566.7550000000001</v>
      </c>
      <c r="H11" s="25">
        <v>2508.018</v>
      </c>
      <c r="I11" s="25">
        <v>5251.97</v>
      </c>
      <c r="J11" s="25">
        <v>2621.5600000000004</v>
      </c>
      <c r="K11" s="25">
        <v>3598.97</v>
      </c>
      <c r="L11" s="25">
        <v>1934.01</v>
      </c>
      <c r="M11" s="25">
        <v>237.64</v>
      </c>
      <c r="N11" s="25">
        <v>694.47</v>
      </c>
      <c r="O11" s="25">
        <v>1296.7049999999999</v>
      </c>
      <c r="P11" s="25">
        <v>1215.1299999999999</v>
      </c>
      <c r="Q11" s="25">
        <v>3102.1200000000003</v>
      </c>
      <c r="R11" s="25">
        <v>1019.3149999999999</v>
      </c>
      <c r="S11" s="25">
        <v>119.84</v>
      </c>
      <c r="T11" s="25">
        <v>962.43</v>
      </c>
      <c r="U11" s="25">
        <v>6492.47</v>
      </c>
      <c r="V11" s="25">
        <v>602.82999999999993</v>
      </c>
      <c r="W11" s="25">
        <v>17251.447</v>
      </c>
      <c r="X11" s="25">
        <v>1150.23</v>
      </c>
      <c r="Y11" s="25">
        <v>6596.81</v>
      </c>
      <c r="Z11" s="25">
        <v>2498.1899999999996</v>
      </c>
      <c r="AA11" s="25">
        <v>1208.72</v>
      </c>
      <c r="AB11" s="22">
        <v>4121.5</v>
      </c>
      <c r="AC11" s="22">
        <v>2266.9699999999998</v>
      </c>
      <c r="AD11" s="22">
        <v>4485.8</v>
      </c>
      <c r="AE11" s="22">
        <v>7482.16</v>
      </c>
      <c r="AF11" s="22">
        <v>3594.3500000000004</v>
      </c>
      <c r="AG11" s="22">
        <v>10370.220000000001</v>
      </c>
      <c r="AH11" s="22">
        <v>6113.14</v>
      </c>
      <c r="AI11" s="22">
        <v>9528.1689999999999</v>
      </c>
      <c r="AJ11" s="22">
        <v>906.2600000000001</v>
      </c>
      <c r="AK11" s="22">
        <v>2332.0899999999997</v>
      </c>
      <c r="AL11" s="22">
        <v>321.87</v>
      </c>
      <c r="AM11" s="22">
        <v>7056.7510000000002</v>
      </c>
      <c r="AN11" s="22">
        <v>1127.3800000000001</v>
      </c>
      <c r="AO11" s="22">
        <v>4507.1959999999999</v>
      </c>
      <c r="AP11" s="22">
        <v>4985.8499999999995</v>
      </c>
      <c r="AQ11" s="22">
        <v>2294.3234000000002</v>
      </c>
      <c r="AR11" s="22">
        <v>2042.0599999999997</v>
      </c>
      <c r="AS11" s="22">
        <v>2525.83</v>
      </c>
      <c r="AT11" s="22">
        <v>573.13</v>
      </c>
      <c r="AU11" s="22">
        <v>4372.34</v>
      </c>
      <c r="AV11" s="22">
        <v>8697.1270000000004</v>
      </c>
      <c r="AW11" s="22">
        <v>12397.237000000001</v>
      </c>
      <c r="AX11" s="22">
        <v>970.78</v>
      </c>
      <c r="AY11" s="22">
        <v>5317.37</v>
      </c>
      <c r="AZ11" s="22">
        <v>307.88400000000001</v>
      </c>
      <c r="BA11" s="22">
        <v>1325.7840000000001</v>
      </c>
      <c r="BB11" s="22">
        <v>284.64999999999998</v>
      </c>
      <c r="BC11" s="22">
        <v>198.88</v>
      </c>
      <c r="BD11" s="22">
        <v>10308.36</v>
      </c>
      <c r="BE11" s="22">
        <v>1157.4550000000002</v>
      </c>
      <c r="BF11" s="22">
        <v>1665.4459999999999</v>
      </c>
      <c r="BG11" s="22">
        <v>1770.4</v>
      </c>
      <c r="BH11" s="22">
        <v>2301.7199999999998</v>
      </c>
      <c r="BI11" s="22">
        <v>2049.71</v>
      </c>
      <c r="BJ11" s="22">
        <v>630.62667999999985</v>
      </c>
      <c r="BK11" s="22">
        <v>1426.88</v>
      </c>
      <c r="BL11" s="22">
        <v>3476.5769999999998</v>
      </c>
      <c r="BM11" s="22">
        <v>5448.2699999999995</v>
      </c>
      <c r="BN11" s="22">
        <v>2207.2510000000002</v>
      </c>
      <c r="BO11" s="22">
        <v>687.4910000000001</v>
      </c>
      <c r="BP11" s="22">
        <v>3016.9560000000001</v>
      </c>
      <c r="BQ11" s="22">
        <v>6020.8559999999998</v>
      </c>
      <c r="BR11" s="22">
        <v>2776.4320000000002</v>
      </c>
      <c r="BS11" s="22">
        <v>3118.1410000000001</v>
      </c>
      <c r="BT11" s="22">
        <v>3319.3290000000002</v>
      </c>
      <c r="BU11" s="22">
        <v>2697.6570000000002</v>
      </c>
      <c r="BV11" s="22">
        <v>3599.0590000000002</v>
      </c>
      <c r="BW11" s="22">
        <v>3934.924</v>
      </c>
      <c r="BX11" s="22">
        <v>3532.3219999999997</v>
      </c>
      <c r="BY11" s="22">
        <v>0</v>
      </c>
      <c r="BZ11" s="22">
        <v>2789.6860000000001</v>
      </c>
      <c r="CA11" s="22">
        <v>10307.4</v>
      </c>
      <c r="CB11" s="22">
        <v>4188.2330000000002</v>
      </c>
      <c r="CC11" s="22">
        <v>2286.0039999999999</v>
      </c>
      <c r="CD11" s="22">
        <v>7.0870000000000002E-2</v>
      </c>
      <c r="CE11" s="22">
        <v>896.74</v>
      </c>
      <c r="CF11" s="22">
        <v>378.54</v>
      </c>
      <c r="CG11" s="22">
        <v>1509.01</v>
      </c>
      <c r="CH11" s="22">
        <v>5981.2300000000005</v>
      </c>
      <c r="CI11" s="22">
        <v>3084.24</v>
      </c>
      <c r="CJ11" s="22">
        <v>5008.1000000000004</v>
      </c>
      <c r="CK11" s="22">
        <v>863.03700000000003</v>
      </c>
      <c r="CL11" s="22">
        <v>7043.66</v>
      </c>
      <c r="CM11" s="22">
        <v>12611.5</v>
      </c>
      <c r="CN11" s="22">
        <v>994.11999999999989</v>
      </c>
      <c r="CO11" s="22">
        <v>1447.4599999999998</v>
      </c>
      <c r="CP11" s="22">
        <v>6130.18</v>
      </c>
      <c r="CQ11" s="22">
        <v>4578.3649999999998</v>
      </c>
      <c r="CR11" s="22">
        <v>6252.5399999999991</v>
      </c>
      <c r="CS11" s="22">
        <v>2359.04</v>
      </c>
      <c r="CT11" s="22">
        <v>6070.9000000000005</v>
      </c>
      <c r="CU11" s="22">
        <v>354.77</v>
      </c>
      <c r="CV11" s="22">
        <v>49.22</v>
      </c>
      <c r="CW11" s="22">
        <v>9135.74</v>
      </c>
      <c r="CX11" s="22">
        <v>7778.3850000000002</v>
      </c>
      <c r="CY11" s="22">
        <v>8263.7899999999991</v>
      </c>
      <c r="CZ11" s="22">
        <v>5714.02</v>
      </c>
      <c r="DA11" s="22">
        <v>18971.030000000002</v>
      </c>
      <c r="DB11" s="22">
        <v>4895.72</v>
      </c>
      <c r="DC11" s="22">
        <v>397.71000000000004</v>
      </c>
      <c r="DD11" s="22">
        <v>6734.0999999999995</v>
      </c>
      <c r="DE11" s="22">
        <v>3855.28</v>
      </c>
      <c r="DF11" s="22">
        <v>3085.1600000000003</v>
      </c>
      <c r="DG11" s="22">
        <v>1726.06</v>
      </c>
      <c r="DH11" s="22">
        <v>2826.3500000000004</v>
      </c>
      <c r="DI11" s="22">
        <v>18646.924999999999</v>
      </c>
      <c r="DJ11" s="22">
        <v>3253.85</v>
      </c>
      <c r="DK11" s="22">
        <v>24587.81</v>
      </c>
      <c r="DL11" s="22">
        <v>3441.58</v>
      </c>
      <c r="DM11" s="22">
        <v>237.16000000000003</v>
      </c>
      <c r="DN11" s="22">
        <v>11879.019999999999</v>
      </c>
      <c r="DO11" s="22">
        <v>35820.720000000001</v>
      </c>
      <c r="DP11" s="22">
        <v>2505.1300000000006</v>
      </c>
      <c r="DQ11" s="22">
        <v>7231.36</v>
      </c>
      <c r="DR11" s="22">
        <v>20581.809999999998</v>
      </c>
      <c r="DS11" s="22">
        <v>3977.5</v>
      </c>
      <c r="DT11" s="22">
        <v>5604.2</v>
      </c>
      <c r="DU11" s="22">
        <v>5313.6799999999994</v>
      </c>
      <c r="DV11" s="22">
        <v>21026.25</v>
      </c>
      <c r="DW11" s="22">
        <v>3195.2</v>
      </c>
      <c r="DX11" s="22">
        <v>45156.460000000006</v>
      </c>
      <c r="DY11" s="22">
        <v>3660</v>
      </c>
      <c r="DZ11" s="22">
        <v>54682.299999999996</v>
      </c>
      <c r="EA11" s="22">
        <v>43557.98</v>
      </c>
      <c r="EB11" s="22">
        <v>16938.558999999997</v>
      </c>
      <c r="EC11" s="22">
        <v>7774.44</v>
      </c>
      <c r="ED11" s="22">
        <v>6973.9199999999992</v>
      </c>
      <c r="EE11" s="22">
        <v>1244.4099999999999</v>
      </c>
      <c r="EF11" s="22">
        <v>303.60000000000002</v>
      </c>
      <c r="EG11" s="22">
        <v>4864.4600000000009</v>
      </c>
      <c r="EH11" s="22">
        <v>8179.3129999999992</v>
      </c>
      <c r="EI11" s="22">
        <v>8700.44</v>
      </c>
      <c r="EJ11" s="22">
        <v>240.20400000000001</v>
      </c>
      <c r="EK11" s="22">
        <v>6294.82</v>
      </c>
      <c r="EL11" s="22">
        <v>17673.98</v>
      </c>
      <c r="EM11" s="22">
        <v>4824.6400000000003</v>
      </c>
      <c r="EN11" s="22">
        <v>9155.6249999999982</v>
      </c>
      <c r="EO11" s="22">
        <v>640.14</v>
      </c>
      <c r="EP11" s="22">
        <v>16402.21</v>
      </c>
      <c r="EQ11" s="22">
        <v>1627.91</v>
      </c>
      <c r="ER11" s="22">
        <v>3685.6840000000002</v>
      </c>
      <c r="ES11" s="22">
        <v>3240.4599999999996</v>
      </c>
      <c r="ET11" s="22">
        <v>0</v>
      </c>
      <c r="EU11" s="22">
        <v>0</v>
      </c>
      <c r="EV11" s="22">
        <v>0</v>
      </c>
      <c r="EW11" s="22">
        <v>657.58</v>
      </c>
      <c r="EX11" s="22">
        <v>2844.48</v>
      </c>
      <c r="EY11" s="22">
        <v>1397.66</v>
      </c>
      <c r="EZ11" s="22"/>
      <c r="FA11" s="22"/>
      <c r="FB11" s="22"/>
      <c r="FC11" s="22"/>
    </row>
    <row r="12" spans="1:159">
      <c r="A12" s="19" t="s">
        <v>11</v>
      </c>
      <c r="B12" s="20" t="s">
        <v>47</v>
      </c>
      <c r="C12" s="19" t="s">
        <v>43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/>
      <c r="EZ12" s="22"/>
      <c r="FA12" s="22"/>
      <c r="FB12" s="22"/>
      <c r="FC12" s="22"/>
    </row>
    <row r="13" spans="1:159">
      <c r="A13" s="19" t="s">
        <v>13</v>
      </c>
      <c r="B13" s="20" t="s">
        <v>58</v>
      </c>
      <c r="C13" s="19" t="s">
        <v>43</v>
      </c>
      <c r="D13" s="60">
        <f t="shared" ref="D13:AA13" si="0">+D8+D9+D10+D11+D12</f>
        <v>133577.96599999999</v>
      </c>
      <c r="E13" s="60">
        <f t="shared" si="0"/>
        <v>157389.67800000001</v>
      </c>
      <c r="F13" s="60">
        <f t="shared" si="0"/>
        <v>105633.63800000001</v>
      </c>
      <c r="G13" s="60">
        <f t="shared" si="0"/>
        <v>87585.946999999986</v>
      </c>
      <c r="H13" s="60">
        <f t="shared" si="0"/>
        <v>121347.22700000001</v>
      </c>
      <c r="I13" s="60">
        <f t="shared" si="0"/>
        <v>97671.223999999973</v>
      </c>
      <c r="J13" s="60">
        <f t="shared" si="0"/>
        <v>130091.955</v>
      </c>
      <c r="K13" s="60">
        <f t="shared" si="0"/>
        <v>110789.47799999999</v>
      </c>
      <c r="L13" s="60">
        <f t="shared" si="0"/>
        <v>100891.83799999997</v>
      </c>
      <c r="M13" s="60">
        <f t="shared" si="0"/>
        <v>92969.222999999984</v>
      </c>
      <c r="N13" s="60">
        <f t="shared" si="0"/>
        <v>119998.049</v>
      </c>
      <c r="O13" s="60">
        <f t="shared" si="0"/>
        <v>150206.31299999999</v>
      </c>
      <c r="P13" s="60">
        <f t="shared" si="0"/>
        <v>141680.929</v>
      </c>
      <c r="Q13" s="60">
        <f t="shared" si="0"/>
        <v>122373.82799999996</v>
      </c>
      <c r="R13" s="60">
        <f t="shared" si="0"/>
        <v>130269.27600000001</v>
      </c>
      <c r="S13" s="60">
        <f t="shared" si="0"/>
        <v>82416.039999999979</v>
      </c>
      <c r="T13" s="60">
        <f t="shared" si="0"/>
        <v>84704.226999999984</v>
      </c>
      <c r="U13" s="60">
        <f t="shared" si="0"/>
        <v>126295.31999999998</v>
      </c>
      <c r="V13" s="60">
        <f t="shared" si="0"/>
        <v>118912.16499999999</v>
      </c>
      <c r="W13" s="60">
        <f t="shared" si="0"/>
        <v>115691.36899999999</v>
      </c>
      <c r="X13" s="60">
        <f t="shared" si="0"/>
        <v>103166.99449999997</v>
      </c>
      <c r="Y13" s="60">
        <f t="shared" si="0"/>
        <v>192252.908</v>
      </c>
      <c r="Z13" s="60">
        <f t="shared" si="0"/>
        <v>146704.54100000003</v>
      </c>
      <c r="AA13" s="60">
        <f t="shared" si="0"/>
        <v>148965.64300000004</v>
      </c>
      <c r="AB13" s="60">
        <f>+AB8+AB9+AB10+AB11+AB12</f>
        <v>140280.098</v>
      </c>
      <c r="AC13" s="60">
        <f t="shared" ref="AC13:CJ13" si="1">+AC8+AC9+AC10+AC11+AC12</f>
        <v>120646.26399999998</v>
      </c>
      <c r="AD13" s="60">
        <f t="shared" si="1"/>
        <v>118353.80500000004</v>
      </c>
      <c r="AE13" s="60">
        <f t="shared" si="1"/>
        <v>113786.66700000002</v>
      </c>
      <c r="AF13" s="60">
        <f t="shared" si="1"/>
        <v>89403.87</v>
      </c>
      <c r="AG13" s="60">
        <f t="shared" si="1"/>
        <v>139585.826</v>
      </c>
      <c r="AH13" s="60">
        <f t="shared" si="1"/>
        <v>118368.57799999999</v>
      </c>
      <c r="AI13" s="60">
        <f t="shared" si="1"/>
        <v>120552.59899999999</v>
      </c>
      <c r="AJ13" s="60">
        <f t="shared" si="1"/>
        <v>102125.61899999999</v>
      </c>
      <c r="AK13" s="60">
        <f t="shared" si="1"/>
        <v>116486.29800000001</v>
      </c>
      <c r="AL13" s="60">
        <f t="shared" si="1"/>
        <v>155841.99359999999</v>
      </c>
      <c r="AM13" s="60">
        <f t="shared" si="1"/>
        <v>182774.10100000002</v>
      </c>
      <c r="AN13" s="60">
        <f t="shared" si="1"/>
        <v>152440.01699999999</v>
      </c>
      <c r="AO13" s="60">
        <f t="shared" si="1"/>
        <v>141346.86539999995</v>
      </c>
      <c r="AP13" s="60">
        <f t="shared" si="1"/>
        <v>133278.788</v>
      </c>
      <c r="AQ13" s="60">
        <f t="shared" si="1"/>
        <v>114556.00840000001</v>
      </c>
      <c r="AR13" s="60">
        <f t="shared" si="1"/>
        <v>132264.29300000003</v>
      </c>
      <c r="AS13" s="60">
        <f t="shared" si="1"/>
        <v>111722.44100000001</v>
      </c>
      <c r="AT13" s="60">
        <f t="shared" si="1"/>
        <v>102185.341</v>
      </c>
      <c r="AU13" s="60">
        <f t="shared" si="1"/>
        <v>179736.84100000001</v>
      </c>
      <c r="AV13" s="60">
        <f t="shared" si="1"/>
        <v>152070.02599999998</v>
      </c>
      <c r="AW13" s="60">
        <f t="shared" si="1"/>
        <v>142863.86100000003</v>
      </c>
      <c r="AX13" s="60">
        <f t="shared" si="1"/>
        <v>174707.17799999999</v>
      </c>
      <c r="AY13" s="60">
        <f t="shared" si="1"/>
        <v>169304.16900000002</v>
      </c>
      <c r="AZ13" s="60">
        <f t="shared" si="1"/>
        <v>143191.79400000002</v>
      </c>
      <c r="BA13" s="60">
        <f t="shared" si="1"/>
        <v>136943.86500000002</v>
      </c>
      <c r="BB13" s="60">
        <f t="shared" si="1"/>
        <v>234040.56700000001</v>
      </c>
      <c r="BC13" s="60">
        <f t="shared" si="1"/>
        <v>201677.908</v>
      </c>
      <c r="BD13" s="60">
        <f t="shared" si="1"/>
        <v>200493.24199999997</v>
      </c>
      <c r="BE13" s="60">
        <f t="shared" si="1"/>
        <v>173295.565</v>
      </c>
      <c r="BF13" s="60">
        <f t="shared" si="1"/>
        <v>133588.24800000002</v>
      </c>
      <c r="BG13" s="60">
        <f t="shared" si="1"/>
        <v>117922.97199999999</v>
      </c>
      <c r="BH13" s="60">
        <f t="shared" si="1"/>
        <v>212650.18799999999</v>
      </c>
      <c r="BI13" s="60">
        <f t="shared" si="1"/>
        <v>146682.22300000003</v>
      </c>
      <c r="BJ13" s="60">
        <f t="shared" si="1"/>
        <v>273888.45367999998</v>
      </c>
      <c r="BK13" s="60">
        <f t="shared" si="1"/>
        <v>253055.75200000009</v>
      </c>
      <c r="BL13" s="60">
        <v>200454.46057999998</v>
      </c>
      <c r="BM13" s="60">
        <v>198045.57457999999</v>
      </c>
      <c r="BN13" s="60">
        <v>144641.99999999997</v>
      </c>
      <c r="BO13" s="60">
        <v>92856.547000000006</v>
      </c>
      <c r="BP13" s="60">
        <v>134350.59199999998</v>
      </c>
      <c r="BQ13" s="60">
        <v>105809.82199999999</v>
      </c>
      <c r="BR13" s="60">
        <v>155002.17499999999</v>
      </c>
      <c r="BS13" s="60">
        <v>166927.913</v>
      </c>
      <c r="BT13" s="60">
        <v>155775.61799999999</v>
      </c>
      <c r="BU13" s="60">
        <v>215122.92200000002</v>
      </c>
      <c r="BV13" s="60">
        <f t="shared" si="1"/>
        <v>234040.01300000004</v>
      </c>
      <c r="BW13" s="60">
        <f t="shared" si="1"/>
        <v>309904.36399999994</v>
      </c>
      <c r="BX13" s="60">
        <f t="shared" si="1"/>
        <v>238354.01761400004</v>
      </c>
      <c r="BY13" s="60">
        <f t="shared" si="1"/>
        <v>134203.76</v>
      </c>
      <c r="BZ13" s="60">
        <f t="shared" si="1"/>
        <v>165986.50687000001</v>
      </c>
      <c r="CA13" s="60">
        <f t="shared" si="1"/>
        <v>165015.73739999998</v>
      </c>
      <c r="CB13" s="60">
        <f t="shared" si="1"/>
        <v>166587.66528300004</v>
      </c>
      <c r="CC13" s="60">
        <f t="shared" si="1"/>
        <v>185444.91799999998</v>
      </c>
      <c r="CD13" s="60">
        <f t="shared" si="1"/>
        <v>92233.715869999985</v>
      </c>
      <c r="CE13" s="60">
        <f t="shared" si="1"/>
        <v>166966.27799999999</v>
      </c>
      <c r="CF13" s="60">
        <f t="shared" si="1"/>
        <v>105958.921</v>
      </c>
      <c r="CG13" s="60">
        <f t="shared" si="1"/>
        <v>208287.89300000004</v>
      </c>
      <c r="CH13" s="60">
        <f t="shared" si="1"/>
        <v>184814.90800000002</v>
      </c>
      <c r="CI13" s="60">
        <f t="shared" si="1"/>
        <v>278367.15599999996</v>
      </c>
      <c r="CJ13" s="60">
        <f t="shared" si="1"/>
        <v>223373.17599999995</v>
      </c>
      <c r="CK13" s="60">
        <f t="shared" ref="CK13:DF13" si="2">+CK8+CK9+CK10+CK11+CK12</f>
        <v>197718.93</v>
      </c>
      <c r="CL13" s="60">
        <f t="shared" si="2"/>
        <v>179936.46399999998</v>
      </c>
      <c r="CM13" s="60">
        <f t="shared" si="2"/>
        <v>137553.52899999998</v>
      </c>
      <c r="CN13" s="60">
        <f t="shared" si="2"/>
        <v>229477.13099999999</v>
      </c>
      <c r="CO13" s="60">
        <f t="shared" si="2"/>
        <v>182638.48100000003</v>
      </c>
      <c r="CP13" s="60">
        <f t="shared" si="2"/>
        <v>262407.72000000003</v>
      </c>
      <c r="CQ13" s="60">
        <f t="shared" si="2"/>
        <v>184431.25699999998</v>
      </c>
      <c r="CR13" s="60">
        <f t="shared" si="2"/>
        <v>150302.33100000003</v>
      </c>
      <c r="CS13" s="60">
        <f t="shared" si="2"/>
        <v>208074.99300000002</v>
      </c>
      <c r="CT13" s="60">
        <f t="shared" si="2"/>
        <v>226288.19500000004</v>
      </c>
      <c r="CU13" s="60">
        <f t="shared" si="2"/>
        <v>306482.90100000007</v>
      </c>
      <c r="CV13" s="60">
        <f t="shared" si="2"/>
        <v>224038.41799999995</v>
      </c>
      <c r="CW13" s="60">
        <f t="shared" si="2"/>
        <v>254268.20300000004</v>
      </c>
      <c r="CX13" s="60">
        <f t="shared" si="2"/>
        <v>186674.89200000005</v>
      </c>
      <c r="CY13" s="60">
        <f t="shared" si="2"/>
        <v>259835.568</v>
      </c>
      <c r="CZ13" s="60">
        <f t="shared" si="2"/>
        <v>204426.13299999997</v>
      </c>
      <c r="DA13" s="60">
        <f t="shared" si="2"/>
        <v>207801.26200000002</v>
      </c>
      <c r="DB13" s="60">
        <f t="shared" si="2"/>
        <v>169116.99899999998</v>
      </c>
      <c r="DC13" s="60">
        <f t="shared" si="2"/>
        <v>202408.66</v>
      </c>
      <c r="DD13" s="60">
        <f t="shared" si="2"/>
        <v>218848.27384615381</v>
      </c>
      <c r="DE13" s="60">
        <f t="shared" si="2"/>
        <v>204325.31499999997</v>
      </c>
      <c r="DF13" s="60">
        <f t="shared" si="2"/>
        <v>266914.41299999994</v>
      </c>
      <c r="DG13" s="60">
        <f t="shared" ref="DG13:DS13" si="3">+DG8+DG9+DG10+DG11+DG12</f>
        <v>344105.20300000004</v>
      </c>
      <c r="DH13" s="60">
        <f t="shared" si="3"/>
        <v>250242.87139999997</v>
      </c>
      <c r="DI13" s="60">
        <f t="shared" si="3"/>
        <v>236774.28599999999</v>
      </c>
      <c r="DJ13" s="60">
        <f t="shared" si="3"/>
        <v>196828.67600000001</v>
      </c>
      <c r="DK13" s="60">
        <f t="shared" si="3"/>
        <v>183288.54199999999</v>
      </c>
      <c r="DL13" s="60">
        <f t="shared" si="3"/>
        <v>152617.77599999998</v>
      </c>
      <c r="DM13" s="60">
        <f t="shared" si="3"/>
        <v>158181.12100000001</v>
      </c>
      <c r="DN13" s="60">
        <f t="shared" si="3"/>
        <v>230638.00599999996</v>
      </c>
      <c r="DO13" s="60">
        <f t="shared" si="3"/>
        <v>261921.30799999999</v>
      </c>
      <c r="DP13" s="60">
        <f t="shared" si="3"/>
        <v>218434.47799999994</v>
      </c>
      <c r="DQ13" s="60">
        <f t="shared" si="3"/>
        <v>279994.31099999999</v>
      </c>
      <c r="DR13" s="60">
        <f t="shared" si="3"/>
        <v>321288.00199999992</v>
      </c>
      <c r="DS13" s="60">
        <f t="shared" si="3"/>
        <v>351981.35</v>
      </c>
      <c r="DT13" s="60">
        <f t="shared" ref="DT13:ED13" si="4">+DT8+DT9+DT10+DT11+DT12</f>
        <v>295383.90000000002</v>
      </c>
      <c r="DU13" s="60">
        <f>+DU8+DU9+DU10+DU11+DU12</f>
        <v>205524.777</v>
      </c>
      <c r="DV13" s="60">
        <f t="shared" si="4"/>
        <v>227321.05499999999</v>
      </c>
      <c r="DW13" s="60">
        <f t="shared" si="4"/>
        <v>196731.50299999997</v>
      </c>
      <c r="DX13" s="60">
        <f t="shared" si="4"/>
        <v>279912.522</v>
      </c>
      <c r="DY13" s="60">
        <f t="shared" si="4"/>
        <v>52288</v>
      </c>
      <c r="DZ13" s="60">
        <f t="shared" si="4"/>
        <v>256972.76300000006</v>
      </c>
      <c r="EA13" s="60">
        <f t="shared" si="4"/>
        <v>234187.16200000007</v>
      </c>
      <c r="EB13" s="60">
        <f t="shared" si="4"/>
        <v>243228.55</v>
      </c>
      <c r="EC13" s="60">
        <f t="shared" si="4"/>
        <v>248543.01699999999</v>
      </c>
      <c r="ED13" s="60">
        <f t="shared" si="4"/>
        <v>279212.15099999995</v>
      </c>
      <c r="EE13" s="60">
        <f t="shared" ref="EE13:EP13" si="5">+EE8+EE9+EE10+EE11+EE12</f>
        <v>291748.46199999994</v>
      </c>
      <c r="EF13" s="60">
        <f t="shared" si="5"/>
        <v>238566.22299999997</v>
      </c>
      <c r="EG13" s="60">
        <f t="shared" si="5"/>
        <v>193052.98600000006</v>
      </c>
      <c r="EH13" s="60">
        <f t="shared" si="5"/>
        <v>227993.40800000002</v>
      </c>
      <c r="EI13" s="60">
        <f t="shared" si="5"/>
        <v>173281.15000000002</v>
      </c>
      <c r="EJ13" s="60">
        <f t="shared" si="5"/>
        <v>209828.77800000002</v>
      </c>
      <c r="EK13" s="60">
        <f t="shared" si="5"/>
        <v>199446.17</v>
      </c>
      <c r="EL13" s="60">
        <f t="shared" si="5"/>
        <v>233900.78599999993</v>
      </c>
      <c r="EM13" s="60">
        <f t="shared" si="5"/>
        <v>255419.73600000003</v>
      </c>
      <c r="EN13" s="60">
        <f t="shared" si="5"/>
        <v>237899.13899999997</v>
      </c>
      <c r="EO13" s="60">
        <f t="shared" si="5"/>
        <v>196162.49000000002</v>
      </c>
      <c r="EP13" s="60">
        <f t="shared" si="5"/>
        <v>315959.96400000004</v>
      </c>
      <c r="EQ13" s="60">
        <f t="shared" ref="EQ13:FB13" si="6">+EQ8+EQ9+EQ10+EQ11+EQ12</f>
        <v>388049.0529999999</v>
      </c>
      <c r="ER13" s="60">
        <f t="shared" si="6"/>
        <v>287408.68400000001</v>
      </c>
      <c r="ES13" s="60">
        <f t="shared" si="6"/>
        <v>264968.46000000002</v>
      </c>
      <c r="ET13" s="60">
        <f t="shared" si="6"/>
        <v>227503.29100000006</v>
      </c>
      <c r="EU13" s="60">
        <f t="shared" si="6"/>
        <v>180839.02299999999</v>
      </c>
      <c r="EV13" s="60">
        <f t="shared" si="6"/>
        <v>168423.70300000001</v>
      </c>
      <c r="EW13" s="60">
        <f t="shared" si="6"/>
        <v>193785.87800000006</v>
      </c>
      <c r="EX13" s="60">
        <f t="shared" si="6"/>
        <v>153425.60899999997</v>
      </c>
      <c r="EY13" s="60">
        <f t="shared" si="6"/>
        <v>193272.16299999997</v>
      </c>
      <c r="EZ13" s="60">
        <f t="shared" si="6"/>
        <v>176595.38899999997</v>
      </c>
      <c r="FA13" s="60">
        <f t="shared" si="6"/>
        <v>0</v>
      </c>
      <c r="FB13" s="60">
        <f t="shared" si="6"/>
        <v>0</v>
      </c>
      <c r="FC13" s="60">
        <f>+FC8+FC9+FC10+FC11+FC12</f>
        <v>0</v>
      </c>
    </row>
    <row r="14" spans="1:159" ht="3" customHeight="1">
      <c r="A14" s="19"/>
      <c r="B14" s="20"/>
      <c r="C14" s="1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</row>
    <row r="15" spans="1:159">
      <c r="A15" s="1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>
        <v>43466</v>
      </c>
      <c r="CW15" s="18">
        <v>43497</v>
      </c>
      <c r="CX15" s="18">
        <v>43525</v>
      </c>
      <c r="CY15" s="18">
        <v>43556</v>
      </c>
      <c r="CZ15" s="18">
        <v>43586</v>
      </c>
      <c r="DA15" s="18">
        <v>43617</v>
      </c>
      <c r="DB15" s="18">
        <v>43647</v>
      </c>
      <c r="DC15" s="18">
        <v>43678</v>
      </c>
      <c r="DD15" s="18">
        <v>43709</v>
      </c>
      <c r="DE15" s="18">
        <v>43739</v>
      </c>
      <c r="DF15" s="18">
        <v>43770</v>
      </c>
      <c r="DG15" s="18">
        <v>43800</v>
      </c>
      <c r="DH15" s="18">
        <v>43831</v>
      </c>
      <c r="DI15" s="18">
        <v>43862</v>
      </c>
      <c r="DJ15" s="18">
        <v>43891</v>
      </c>
      <c r="DK15" s="18">
        <v>43922</v>
      </c>
      <c r="DL15" s="18">
        <v>43952</v>
      </c>
      <c r="DM15" s="18">
        <v>43983</v>
      </c>
      <c r="DN15" s="18">
        <v>44013</v>
      </c>
      <c r="DO15" s="18">
        <v>44044</v>
      </c>
      <c r="DP15" s="18">
        <v>44075</v>
      </c>
      <c r="DQ15" s="18">
        <v>44105</v>
      </c>
      <c r="DR15" s="18">
        <v>44136</v>
      </c>
      <c r="DS15" s="18">
        <v>44166</v>
      </c>
      <c r="DT15" s="18">
        <v>44197</v>
      </c>
      <c r="DU15" s="18">
        <v>44228</v>
      </c>
      <c r="DV15" s="18">
        <v>44256</v>
      </c>
      <c r="DW15" s="18">
        <v>44287</v>
      </c>
      <c r="DX15" s="18">
        <v>44317</v>
      </c>
      <c r="DY15" s="18">
        <v>44348</v>
      </c>
      <c r="DZ15" s="18">
        <v>44378</v>
      </c>
      <c r="EA15" s="18">
        <v>44409</v>
      </c>
      <c r="EB15" s="18">
        <v>44440</v>
      </c>
      <c r="EC15" s="18">
        <v>44470</v>
      </c>
      <c r="ED15" s="18">
        <v>44501</v>
      </c>
      <c r="EE15" s="18">
        <v>44531</v>
      </c>
      <c r="EF15" s="18">
        <v>44562</v>
      </c>
      <c r="EG15" s="18">
        <v>44593</v>
      </c>
      <c r="EH15" s="18">
        <v>44621</v>
      </c>
      <c r="EI15" s="18">
        <v>44652</v>
      </c>
      <c r="EJ15" s="18">
        <v>44682</v>
      </c>
      <c r="EK15" s="18">
        <v>44713</v>
      </c>
      <c r="EL15" s="18">
        <v>44743</v>
      </c>
      <c r="EM15" s="18">
        <v>44774</v>
      </c>
      <c r="EN15" s="18">
        <v>44805</v>
      </c>
      <c r="EO15" s="18">
        <v>44835</v>
      </c>
      <c r="EP15" s="18">
        <v>44866</v>
      </c>
      <c r="EQ15" s="18">
        <v>44896</v>
      </c>
      <c r="ER15" s="18">
        <v>44927</v>
      </c>
      <c r="ES15" s="18">
        <v>44958</v>
      </c>
      <c r="ET15" s="18">
        <v>44986</v>
      </c>
      <c r="EU15" s="18">
        <v>45017</v>
      </c>
      <c r="EV15" s="18">
        <v>45047</v>
      </c>
      <c r="EW15" s="18">
        <v>45078</v>
      </c>
      <c r="EX15" s="18">
        <v>45108</v>
      </c>
      <c r="EY15" s="18">
        <v>45139</v>
      </c>
      <c r="EZ15" s="18">
        <v>45170</v>
      </c>
      <c r="FA15" s="18">
        <v>45200</v>
      </c>
      <c r="FB15" s="18">
        <v>45231</v>
      </c>
      <c r="FC15" s="18">
        <v>45261</v>
      </c>
    </row>
    <row r="16" spans="1:159" ht="14.25">
      <c r="A16" s="19" t="s">
        <v>3</v>
      </c>
      <c r="B16" s="20" t="s">
        <v>103</v>
      </c>
      <c r="C16" s="19" t="s">
        <v>52</v>
      </c>
      <c r="D16" s="25">
        <v>14761</v>
      </c>
      <c r="E16" s="25">
        <v>17472</v>
      </c>
      <c r="F16" s="25">
        <v>11719</v>
      </c>
      <c r="G16" s="25">
        <v>8848</v>
      </c>
      <c r="H16" s="25">
        <v>11941</v>
      </c>
      <c r="I16" s="25">
        <v>11320</v>
      </c>
      <c r="J16" s="25">
        <v>13622</v>
      </c>
      <c r="K16" s="25">
        <v>11616</v>
      </c>
      <c r="L16" s="25">
        <v>11524</v>
      </c>
      <c r="M16" s="25">
        <v>9279</v>
      </c>
      <c r="N16" s="25">
        <v>12848</v>
      </c>
      <c r="O16" s="25">
        <v>17204</v>
      </c>
      <c r="P16" s="25">
        <v>14853</v>
      </c>
      <c r="Q16" s="25">
        <v>14507</v>
      </c>
      <c r="R16" s="25">
        <v>14732</v>
      </c>
      <c r="S16" s="25">
        <v>9650</v>
      </c>
      <c r="T16" s="25">
        <v>8048</v>
      </c>
      <c r="U16" s="25">
        <v>12970</v>
      </c>
      <c r="V16" s="25">
        <v>14099</v>
      </c>
      <c r="W16" s="25">
        <v>10006</v>
      </c>
      <c r="X16" s="25">
        <v>11285</v>
      </c>
      <c r="Y16" s="25">
        <v>18667</v>
      </c>
      <c r="Z16" s="25">
        <v>17518</v>
      </c>
      <c r="AA16" s="25">
        <v>19019</v>
      </c>
      <c r="AB16" s="22">
        <v>16003</v>
      </c>
      <c r="AC16" s="22">
        <v>17784</v>
      </c>
      <c r="AD16" s="22">
        <v>10337</v>
      </c>
      <c r="AE16" s="22">
        <v>9957</v>
      </c>
      <c r="AF16" s="22">
        <v>10045</v>
      </c>
      <c r="AG16" s="22">
        <v>13032</v>
      </c>
      <c r="AH16" s="22">
        <v>12524</v>
      </c>
      <c r="AI16" s="22">
        <v>11011</v>
      </c>
      <c r="AJ16" s="22">
        <v>10162</v>
      </c>
      <c r="AK16" s="22">
        <v>11301</v>
      </c>
      <c r="AL16" s="22">
        <v>19382</v>
      </c>
      <c r="AM16" s="22">
        <v>24213</v>
      </c>
      <c r="AN16" s="22">
        <v>20044</v>
      </c>
      <c r="AO16" s="22">
        <v>16189</v>
      </c>
      <c r="AP16" s="22">
        <v>15742</v>
      </c>
      <c r="AQ16" s="22">
        <v>11146</v>
      </c>
      <c r="AR16" s="22">
        <v>13736</v>
      </c>
      <c r="AS16" s="22">
        <v>14302</v>
      </c>
      <c r="AT16" s="22">
        <v>10042</v>
      </c>
      <c r="AU16" s="22">
        <v>13289</v>
      </c>
      <c r="AV16" s="22">
        <v>13734</v>
      </c>
      <c r="AW16" s="22">
        <v>16920</v>
      </c>
      <c r="AX16" s="22">
        <v>24253</v>
      </c>
      <c r="AY16" s="22">
        <v>23231</v>
      </c>
      <c r="AZ16" s="22">
        <v>16834</v>
      </c>
      <c r="BA16" s="22">
        <v>18679</v>
      </c>
      <c r="BB16" s="22">
        <v>16243</v>
      </c>
      <c r="BC16" s="22">
        <v>12335</v>
      </c>
      <c r="BD16" s="22">
        <v>15826</v>
      </c>
      <c r="BE16" s="22">
        <v>15023</v>
      </c>
      <c r="BF16" s="22">
        <v>13197</v>
      </c>
      <c r="BG16" s="22">
        <v>10671</v>
      </c>
      <c r="BH16" s="22">
        <v>16255</v>
      </c>
      <c r="BI16" s="22">
        <v>22764</v>
      </c>
      <c r="BJ16" s="22">
        <v>27388</v>
      </c>
      <c r="BK16" s="22">
        <v>25380</v>
      </c>
      <c r="BL16" s="22">
        <v>19951</v>
      </c>
      <c r="BM16" s="22">
        <v>14746</v>
      </c>
      <c r="BN16" s="22">
        <v>11461</v>
      </c>
      <c r="BO16" s="22">
        <v>10509</v>
      </c>
      <c r="BP16" s="22">
        <v>17394</v>
      </c>
      <c r="BQ16" s="22">
        <v>11617</v>
      </c>
      <c r="BR16" s="22">
        <v>12298</v>
      </c>
      <c r="BS16" s="22">
        <v>13997</v>
      </c>
      <c r="BT16" s="22">
        <v>18508</v>
      </c>
      <c r="BU16" s="22">
        <v>22211</v>
      </c>
      <c r="BV16" s="22">
        <v>27336</v>
      </c>
      <c r="BW16" s="22">
        <v>35446</v>
      </c>
      <c r="BX16" s="22">
        <v>28351</v>
      </c>
      <c r="BY16" s="22">
        <v>19714</v>
      </c>
      <c r="BZ16" s="22">
        <v>17778</v>
      </c>
      <c r="CA16" s="22">
        <v>13660</v>
      </c>
      <c r="CB16" s="22">
        <v>16493</v>
      </c>
      <c r="CC16" s="22">
        <v>16528</v>
      </c>
      <c r="CD16" s="22">
        <v>13123</v>
      </c>
      <c r="CE16" s="22">
        <v>16517</v>
      </c>
      <c r="CF16" s="22">
        <v>13080</v>
      </c>
      <c r="CG16" s="22">
        <v>19651</v>
      </c>
      <c r="CH16" s="22">
        <v>23293</v>
      </c>
      <c r="CI16" s="22">
        <v>25196</v>
      </c>
      <c r="CJ16" s="22">
        <v>27187</v>
      </c>
      <c r="CK16" s="22">
        <v>21414</v>
      </c>
      <c r="CL16" s="22">
        <v>18340</v>
      </c>
      <c r="CM16" s="22">
        <v>17705</v>
      </c>
      <c r="CN16" s="22">
        <v>22088</v>
      </c>
      <c r="CO16" s="22">
        <v>23708</v>
      </c>
      <c r="CP16" s="22">
        <v>20855</v>
      </c>
      <c r="CQ16" s="22">
        <v>18138</v>
      </c>
      <c r="CR16" s="22">
        <v>14958</v>
      </c>
      <c r="CS16" s="22">
        <v>23639</v>
      </c>
      <c r="CT16" s="22">
        <v>31369</v>
      </c>
      <c r="CU16" s="22">
        <v>31434</v>
      </c>
      <c r="CV16" s="72">
        <v>31169</v>
      </c>
      <c r="CW16" s="72">
        <v>21128</v>
      </c>
      <c r="CX16" s="72">
        <v>23159</v>
      </c>
      <c r="CY16" s="72">
        <v>23725</v>
      </c>
      <c r="CZ16" s="22">
        <v>17704</v>
      </c>
      <c r="DA16" s="22">
        <v>19811</v>
      </c>
      <c r="DB16" s="22">
        <v>19361</v>
      </c>
      <c r="DC16" s="22">
        <v>15183</v>
      </c>
      <c r="DD16" s="22">
        <v>20442</v>
      </c>
      <c r="DE16" s="22">
        <v>30908</v>
      </c>
      <c r="DF16" s="22">
        <v>34735</v>
      </c>
      <c r="DG16" s="22">
        <v>39694</v>
      </c>
      <c r="DH16" s="22">
        <v>34943</v>
      </c>
      <c r="DI16" s="22">
        <v>24744</v>
      </c>
      <c r="DJ16" s="72">
        <v>16976</v>
      </c>
      <c r="DK16" s="72">
        <v>17414</v>
      </c>
      <c r="DL16" s="72">
        <v>18493</v>
      </c>
      <c r="DM16" s="22">
        <v>16950</v>
      </c>
      <c r="DN16" s="22">
        <v>20371</v>
      </c>
      <c r="DO16" s="22">
        <v>27387</v>
      </c>
      <c r="DP16" s="22">
        <v>26153</v>
      </c>
      <c r="DQ16" s="22">
        <v>37801</v>
      </c>
      <c r="DR16" s="22">
        <v>43220</v>
      </c>
      <c r="DS16" s="22">
        <v>44236</v>
      </c>
      <c r="DT16" s="22">
        <v>36518</v>
      </c>
      <c r="DU16" s="22">
        <v>25805</v>
      </c>
      <c r="DV16" s="22">
        <v>18120</v>
      </c>
      <c r="DW16" s="22">
        <v>20012</v>
      </c>
      <c r="DX16" s="22">
        <v>18966</v>
      </c>
      <c r="DY16" s="22">
        <v>23017</v>
      </c>
      <c r="DZ16" s="22">
        <v>27763</v>
      </c>
      <c r="EA16" s="22">
        <v>22252</v>
      </c>
      <c r="EB16" s="22">
        <v>25629</v>
      </c>
      <c r="EC16" s="22">
        <v>29214</v>
      </c>
      <c r="ED16" s="22">
        <v>39055</v>
      </c>
      <c r="EE16" s="22">
        <v>42210</v>
      </c>
      <c r="EF16" s="22">
        <v>32822</v>
      </c>
      <c r="EG16" s="22">
        <v>23831</v>
      </c>
      <c r="EH16" s="22">
        <v>19651</v>
      </c>
      <c r="EI16" s="22">
        <v>17809</v>
      </c>
      <c r="EJ16" s="22">
        <v>21434</v>
      </c>
      <c r="EK16" s="22">
        <v>20803</v>
      </c>
      <c r="EL16" s="22">
        <v>26231</v>
      </c>
      <c r="EM16" s="22">
        <v>27484</v>
      </c>
      <c r="EN16" s="22">
        <v>28791</v>
      </c>
      <c r="EO16" s="22">
        <v>34428</v>
      </c>
      <c r="EP16" s="27">
        <v>45802</v>
      </c>
      <c r="EQ16" s="22">
        <v>52271</v>
      </c>
      <c r="ER16" s="22">
        <v>36330</v>
      </c>
      <c r="ES16" s="22">
        <v>29966</v>
      </c>
      <c r="ET16" s="22">
        <v>28092</v>
      </c>
      <c r="EU16" s="22">
        <v>21654</v>
      </c>
      <c r="EV16" s="22">
        <v>24253</v>
      </c>
      <c r="EW16" s="22">
        <v>24129</v>
      </c>
      <c r="EX16" s="22">
        <v>20240</v>
      </c>
      <c r="EY16" s="22">
        <v>16135</v>
      </c>
      <c r="EZ16" s="22">
        <v>20765</v>
      </c>
      <c r="FA16" s="22"/>
      <c r="FB16" s="22"/>
      <c r="FC16" s="22"/>
    </row>
    <row r="17" spans="1:159">
      <c r="A17" s="19" t="s">
        <v>5</v>
      </c>
      <c r="B17" s="20" t="s">
        <v>50</v>
      </c>
      <c r="C17" s="19" t="s">
        <v>39</v>
      </c>
      <c r="D17" s="25">
        <v>7979</v>
      </c>
      <c r="E17" s="25">
        <v>9256</v>
      </c>
      <c r="F17" s="25">
        <v>6527</v>
      </c>
      <c r="G17" s="25">
        <v>4965</v>
      </c>
      <c r="H17" s="25">
        <v>6810</v>
      </c>
      <c r="I17" s="25">
        <v>6713</v>
      </c>
      <c r="J17" s="25">
        <v>8148</v>
      </c>
      <c r="K17" s="25">
        <v>7293</v>
      </c>
      <c r="L17" s="25">
        <v>7488</v>
      </c>
      <c r="M17" s="25">
        <v>6063</v>
      </c>
      <c r="N17" s="25">
        <v>7860</v>
      </c>
      <c r="O17" s="25">
        <v>10801</v>
      </c>
      <c r="P17" s="25">
        <v>8517</v>
      </c>
      <c r="Q17" s="25">
        <v>7937</v>
      </c>
      <c r="R17" s="25">
        <v>7988</v>
      </c>
      <c r="S17" s="25">
        <v>5657</v>
      </c>
      <c r="T17" s="25">
        <v>4578</v>
      </c>
      <c r="U17" s="25">
        <v>7419</v>
      </c>
      <c r="V17" s="25">
        <v>8396</v>
      </c>
      <c r="W17" s="25">
        <v>6640</v>
      </c>
      <c r="X17" s="25">
        <v>7446</v>
      </c>
      <c r="Y17" s="25">
        <v>11122</v>
      </c>
      <c r="Z17" s="25">
        <v>10540</v>
      </c>
      <c r="AA17" s="25">
        <v>10787</v>
      </c>
      <c r="AB17" s="25">
        <v>8731</v>
      </c>
      <c r="AC17" s="25">
        <v>9586</v>
      </c>
      <c r="AD17" s="25">
        <v>5620</v>
      </c>
      <c r="AE17" s="25">
        <v>5617</v>
      </c>
      <c r="AF17" s="25">
        <v>5916</v>
      </c>
      <c r="AG17" s="25">
        <v>7661</v>
      </c>
      <c r="AH17" s="25">
        <v>7550</v>
      </c>
      <c r="AI17" s="25">
        <v>7071</v>
      </c>
      <c r="AJ17" s="25">
        <v>6465</v>
      </c>
      <c r="AK17" s="25">
        <v>7130</v>
      </c>
      <c r="AL17" s="25">
        <v>11188</v>
      </c>
      <c r="AM17" s="25">
        <v>13552</v>
      </c>
      <c r="AN17" s="25">
        <v>10877</v>
      </c>
      <c r="AO17" s="25">
        <v>8928</v>
      </c>
      <c r="AP17" s="25">
        <v>8488</v>
      </c>
      <c r="AQ17" s="25">
        <v>6041</v>
      </c>
      <c r="AR17" s="25">
        <v>7572</v>
      </c>
      <c r="AS17" s="25">
        <v>8267</v>
      </c>
      <c r="AT17" s="25">
        <v>6061</v>
      </c>
      <c r="AU17" s="25">
        <v>7950</v>
      </c>
      <c r="AV17" s="25">
        <v>8657</v>
      </c>
      <c r="AW17" s="25">
        <v>10168</v>
      </c>
      <c r="AX17" s="25">
        <v>13644</v>
      </c>
      <c r="AY17" s="25">
        <v>12794</v>
      </c>
      <c r="AZ17" s="25">
        <v>9061</v>
      </c>
      <c r="BA17" s="25">
        <v>10049</v>
      </c>
      <c r="BB17" s="25">
        <v>8744</v>
      </c>
      <c r="BC17" s="25">
        <v>6698</v>
      </c>
      <c r="BD17" s="25">
        <v>8581</v>
      </c>
      <c r="BE17" s="25">
        <v>8356</v>
      </c>
      <c r="BF17" s="25">
        <v>7842</v>
      </c>
      <c r="BG17" s="25">
        <v>6582</v>
      </c>
      <c r="BH17" s="25">
        <v>10011</v>
      </c>
      <c r="BI17" s="25">
        <v>13160</v>
      </c>
      <c r="BJ17" s="25">
        <v>16036</v>
      </c>
      <c r="BK17" s="25">
        <v>14226</v>
      </c>
      <c r="BL17" s="25">
        <v>10830</v>
      </c>
      <c r="BM17" s="25">
        <v>8248</v>
      </c>
      <c r="BN17" s="25">
        <v>6629</v>
      </c>
      <c r="BO17" s="25">
        <v>5828</v>
      </c>
      <c r="BP17" s="25">
        <v>10008</v>
      </c>
      <c r="BQ17" s="25">
        <v>6684</v>
      </c>
      <c r="BR17" s="25">
        <v>7592</v>
      </c>
      <c r="BS17" s="25">
        <v>8774</v>
      </c>
      <c r="BT17" s="25">
        <v>11155</v>
      </c>
      <c r="BU17" s="25">
        <v>12779</v>
      </c>
      <c r="BV17" s="25">
        <v>15774</v>
      </c>
      <c r="BW17" s="25">
        <v>19468</v>
      </c>
      <c r="BX17" s="25">
        <v>15475</v>
      </c>
      <c r="BY17" s="25">
        <v>10854</v>
      </c>
      <c r="BZ17" s="25">
        <v>10056</v>
      </c>
      <c r="CA17" s="25">
        <v>7739</v>
      </c>
      <c r="CB17" s="25">
        <v>9119</v>
      </c>
      <c r="CC17" s="25">
        <v>9333</v>
      </c>
      <c r="CD17" s="25">
        <v>7681</v>
      </c>
      <c r="CE17" s="25">
        <v>10376</v>
      </c>
      <c r="CF17" s="25">
        <v>8120</v>
      </c>
      <c r="CG17" s="25">
        <v>11780</v>
      </c>
      <c r="CH17" s="25">
        <v>13620</v>
      </c>
      <c r="CI17" s="25">
        <v>14142</v>
      </c>
      <c r="CJ17" s="25">
        <v>15229</v>
      </c>
      <c r="CK17" s="25">
        <v>11533</v>
      </c>
      <c r="CL17" s="25">
        <v>9950</v>
      </c>
      <c r="CM17" s="25">
        <v>9575</v>
      </c>
      <c r="CN17" s="25">
        <v>12149</v>
      </c>
      <c r="CO17" s="25">
        <v>13258</v>
      </c>
      <c r="CP17" s="25">
        <v>11769</v>
      </c>
      <c r="CQ17" s="25">
        <v>10527</v>
      </c>
      <c r="CR17" s="25">
        <v>8986</v>
      </c>
      <c r="CS17" s="25">
        <v>14259</v>
      </c>
      <c r="CT17" s="25">
        <v>17039</v>
      </c>
      <c r="CU17" s="25">
        <v>17444</v>
      </c>
      <c r="CV17" s="25">
        <v>16635</v>
      </c>
      <c r="CW17" s="25">
        <v>11545</v>
      </c>
      <c r="CX17" s="25">
        <v>12333</v>
      </c>
      <c r="CY17" s="25">
        <v>12826</v>
      </c>
      <c r="CZ17" s="25">
        <v>9680</v>
      </c>
      <c r="DA17" s="25">
        <v>11069</v>
      </c>
      <c r="DB17" s="25">
        <v>10971</v>
      </c>
      <c r="DC17" s="25">
        <v>9019</v>
      </c>
      <c r="DD17" s="25">
        <v>12033</v>
      </c>
      <c r="DE17" s="25">
        <v>17089</v>
      </c>
      <c r="DF17" s="25">
        <v>19277</v>
      </c>
      <c r="DG17" s="25">
        <v>21259</v>
      </c>
      <c r="DH17" s="25">
        <v>18122</v>
      </c>
      <c r="DI17" s="25">
        <v>13321</v>
      </c>
      <c r="DJ17" s="25">
        <v>9106</v>
      </c>
      <c r="DK17" s="25">
        <v>9342</v>
      </c>
      <c r="DL17" s="25">
        <v>9922</v>
      </c>
      <c r="DM17" s="25">
        <v>9104</v>
      </c>
      <c r="DN17" s="25">
        <v>11252</v>
      </c>
      <c r="DO17" s="25">
        <v>15130</v>
      </c>
      <c r="DP17" s="25">
        <v>14993</v>
      </c>
      <c r="DQ17" s="22">
        <v>20608</v>
      </c>
      <c r="DR17" s="25">
        <v>22813</v>
      </c>
      <c r="DS17" s="25">
        <v>23583</v>
      </c>
      <c r="DT17" s="25">
        <v>19159</v>
      </c>
      <c r="DU17" s="25">
        <v>13545</v>
      </c>
      <c r="DV17" s="25">
        <v>9660</v>
      </c>
      <c r="DW17" s="25">
        <v>10513</v>
      </c>
      <c r="DX17" s="25">
        <v>10106</v>
      </c>
      <c r="DY17" s="25">
        <v>12496</v>
      </c>
      <c r="DZ17" s="25">
        <v>15065</v>
      </c>
      <c r="EA17" s="25">
        <v>12155</v>
      </c>
      <c r="EB17" s="25">
        <v>14413</v>
      </c>
      <c r="EC17" s="25">
        <v>15609</v>
      </c>
      <c r="ED17" s="25">
        <v>20610</v>
      </c>
      <c r="EE17" s="25">
        <v>21899</v>
      </c>
      <c r="EF17" s="22">
        <v>17049</v>
      </c>
      <c r="EG17" s="22">
        <v>12564</v>
      </c>
      <c r="EH17" s="22">
        <v>10444</v>
      </c>
      <c r="EI17" s="22">
        <v>9449</v>
      </c>
      <c r="EJ17" s="22">
        <v>11569</v>
      </c>
      <c r="EK17" s="22">
        <v>11178</v>
      </c>
      <c r="EL17" s="22">
        <v>14196</v>
      </c>
      <c r="EM17" s="22">
        <v>15237</v>
      </c>
      <c r="EN17" s="22">
        <v>15998</v>
      </c>
      <c r="EO17" s="22">
        <v>18951</v>
      </c>
      <c r="EP17" s="27">
        <v>24018</v>
      </c>
      <c r="EQ17" s="22">
        <v>27029</v>
      </c>
      <c r="ER17" s="22">
        <v>18840</v>
      </c>
      <c r="ES17" s="22">
        <v>15776</v>
      </c>
      <c r="ET17" s="22">
        <v>14660</v>
      </c>
      <c r="EU17" s="22">
        <v>11147</v>
      </c>
      <c r="EV17" s="22">
        <v>12587</v>
      </c>
      <c r="EW17" s="22">
        <v>12592</v>
      </c>
      <c r="EX17" s="22">
        <v>10696</v>
      </c>
      <c r="EY17" s="22">
        <v>9156</v>
      </c>
      <c r="EZ17" s="22">
        <v>12153</v>
      </c>
      <c r="FA17" s="22"/>
      <c r="FB17" s="22"/>
      <c r="FC17" s="22"/>
    </row>
    <row r="18" spans="1:159" ht="3" customHeight="1"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74"/>
      <c r="EQ18" s="74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74"/>
      <c r="FC18" s="74"/>
    </row>
    <row r="19" spans="1:159" ht="14.25">
      <c r="A19" s="30" t="s">
        <v>56</v>
      </c>
      <c r="B19" s="17" t="s">
        <v>104</v>
      </c>
      <c r="C19" s="1" t="s">
        <v>34</v>
      </c>
      <c r="D19" s="18">
        <v>40544</v>
      </c>
      <c r="E19" s="18">
        <v>40575</v>
      </c>
      <c r="F19" s="18">
        <v>40603</v>
      </c>
      <c r="G19" s="18">
        <v>40634</v>
      </c>
      <c r="H19" s="18">
        <v>40664</v>
      </c>
      <c r="I19" s="18">
        <v>40695</v>
      </c>
      <c r="J19" s="18">
        <v>40725</v>
      </c>
      <c r="K19" s="18">
        <v>40756</v>
      </c>
      <c r="L19" s="18">
        <v>40787</v>
      </c>
      <c r="M19" s="18">
        <v>40817</v>
      </c>
      <c r="N19" s="18">
        <v>40848</v>
      </c>
      <c r="O19" s="18">
        <v>40878</v>
      </c>
      <c r="P19" s="18">
        <v>40909</v>
      </c>
      <c r="Q19" s="18">
        <v>40940</v>
      </c>
      <c r="R19" s="18">
        <v>40969</v>
      </c>
      <c r="S19" s="18">
        <v>41000</v>
      </c>
      <c r="T19" s="18">
        <v>41030</v>
      </c>
      <c r="U19" s="18">
        <v>41061</v>
      </c>
      <c r="V19" s="18">
        <v>41091</v>
      </c>
      <c r="W19" s="18">
        <v>41122</v>
      </c>
      <c r="X19" s="18">
        <v>41153</v>
      </c>
      <c r="Y19" s="18">
        <v>41183</v>
      </c>
      <c r="Z19" s="18">
        <v>41214</v>
      </c>
      <c r="AA19" s="18">
        <v>41244</v>
      </c>
      <c r="AB19" s="18">
        <v>41275</v>
      </c>
      <c r="AC19" s="18">
        <v>41306</v>
      </c>
      <c r="AD19" s="18">
        <v>41334</v>
      </c>
      <c r="AE19" s="18">
        <v>41365</v>
      </c>
      <c r="AF19" s="18">
        <v>41395</v>
      </c>
      <c r="AG19" s="18">
        <v>41426</v>
      </c>
      <c r="AH19" s="18">
        <v>41456</v>
      </c>
      <c r="AI19" s="18">
        <v>41487</v>
      </c>
      <c r="AJ19" s="18">
        <v>41518</v>
      </c>
      <c r="AK19" s="18">
        <v>41548</v>
      </c>
      <c r="AL19" s="18">
        <v>41579</v>
      </c>
      <c r="AM19" s="18">
        <v>41609</v>
      </c>
      <c r="AN19" s="18">
        <v>41640</v>
      </c>
      <c r="AO19" s="18">
        <v>41671</v>
      </c>
      <c r="AP19" s="18">
        <v>41699</v>
      </c>
      <c r="AQ19" s="18">
        <v>41730</v>
      </c>
      <c r="AR19" s="18">
        <v>41760</v>
      </c>
      <c r="AS19" s="18">
        <v>41791</v>
      </c>
      <c r="AT19" s="18">
        <v>41821</v>
      </c>
      <c r="AU19" s="18">
        <v>41852</v>
      </c>
      <c r="AV19" s="18">
        <v>41883</v>
      </c>
      <c r="AW19" s="18">
        <v>41913</v>
      </c>
      <c r="AX19" s="18">
        <v>41944</v>
      </c>
      <c r="AY19" s="18">
        <v>41974</v>
      </c>
      <c r="AZ19" s="18">
        <v>42005</v>
      </c>
      <c r="BA19" s="18">
        <v>42036</v>
      </c>
      <c r="BB19" s="18">
        <v>42064</v>
      </c>
      <c r="BC19" s="18">
        <v>42095</v>
      </c>
      <c r="BD19" s="18">
        <v>42125</v>
      </c>
      <c r="BE19" s="18">
        <v>42156</v>
      </c>
      <c r="BF19" s="18">
        <v>42186</v>
      </c>
      <c r="BG19" s="18">
        <v>42217</v>
      </c>
      <c r="BH19" s="18">
        <v>42248</v>
      </c>
      <c r="BI19" s="18">
        <v>42278</v>
      </c>
      <c r="BJ19" s="18">
        <v>42309</v>
      </c>
      <c r="BK19" s="18">
        <v>42339</v>
      </c>
      <c r="BL19" s="18">
        <v>42370</v>
      </c>
      <c r="BM19" s="18">
        <v>42401</v>
      </c>
      <c r="BN19" s="18">
        <v>42430</v>
      </c>
      <c r="BO19" s="18">
        <v>42461</v>
      </c>
      <c r="BP19" s="18">
        <v>42491</v>
      </c>
      <c r="BQ19" s="18">
        <v>42522</v>
      </c>
      <c r="BR19" s="18">
        <v>42552</v>
      </c>
      <c r="BS19" s="18">
        <v>42583</v>
      </c>
      <c r="BT19" s="18">
        <v>42614</v>
      </c>
      <c r="BU19" s="18">
        <v>42644</v>
      </c>
      <c r="BV19" s="18">
        <v>42675</v>
      </c>
      <c r="BW19" s="18">
        <v>42705</v>
      </c>
      <c r="BX19" s="18">
        <v>42736</v>
      </c>
      <c r="BY19" s="18">
        <v>42767</v>
      </c>
      <c r="BZ19" s="18">
        <v>42795</v>
      </c>
      <c r="CA19" s="18">
        <v>42826</v>
      </c>
      <c r="CB19" s="18">
        <v>42856</v>
      </c>
      <c r="CC19" s="18">
        <v>42887</v>
      </c>
      <c r="CD19" s="18">
        <v>42917</v>
      </c>
      <c r="CE19" s="18">
        <v>42948</v>
      </c>
      <c r="CF19" s="18">
        <v>42979</v>
      </c>
      <c r="CG19" s="18">
        <v>43009</v>
      </c>
      <c r="CH19" s="18">
        <v>43040</v>
      </c>
      <c r="CI19" s="18">
        <v>43070</v>
      </c>
      <c r="CJ19" s="18">
        <v>43101</v>
      </c>
      <c r="CK19" s="18">
        <v>43132</v>
      </c>
      <c r="CL19" s="18">
        <v>43160</v>
      </c>
      <c r="CM19" s="18">
        <v>43191</v>
      </c>
      <c r="CN19" s="18">
        <v>43221</v>
      </c>
      <c r="CO19" s="18">
        <v>43252</v>
      </c>
      <c r="CP19" s="18">
        <v>43282</v>
      </c>
      <c r="CQ19" s="18">
        <v>43313</v>
      </c>
      <c r="CR19" s="18">
        <v>43344</v>
      </c>
      <c r="CS19" s="18">
        <v>43374</v>
      </c>
      <c r="CT19" s="18">
        <v>43405</v>
      </c>
      <c r="CU19" s="18">
        <v>43435</v>
      </c>
      <c r="CV19" s="18">
        <v>43466</v>
      </c>
      <c r="CW19" s="18">
        <v>43497</v>
      </c>
      <c r="CX19" s="18">
        <v>43525</v>
      </c>
      <c r="CY19" s="18">
        <v>43556</v>
      </c>
      <c r="CZ19" s="18">
        <v>43586</v>
      </c>
      <c r="DA19" s="18">
        <v>43617</v>
      </c>
      <c r="DB19" s="18">
        <v>43647</v>
      </c>
      <c r="DC19" s="18">
        <v>43678</v>
      </c>
      <c r="DD19" s="18">
        <v>43709</v>
      </c>
      <c r="DE19" s="18">
        <v>43739</v>
      </c>
      <c r="DF19" s="18">
        <v>43770</v>
      </c>
      <c r="DG19" s="18">
        <v>43800</v>
      </c>
      <c r="DH19" s="18">
        <v>43831</v>
      </c>
      <c r="DI19" s="18">
        <v>43862</v>
      </c>
      <c r="DJ19" s="18">
        <v>43891</v>
      </c>
      <c r="DK19" s="18">
        <v>43922</v>
      </c>
      <c r="DL19" s="18">
        <v>43952</v>
      </c>
      <c r="DM19" s="18">
        <v>43983</v>
      </c>
      <c r="DN19" s="18">
        <v>44013</v>
      </c>
      <c r="DO19" s="18">
        <v>44044</v>
      </c>
      <c r="DP19" s="18">
        <v>44075</v>
      </c>
      <c r="DQ19" s="18">
        <v>44105</v>
      </c>
      <c r="DR19" s="18">
        <v>44136</v>
      </c>
      <c r="DS19" s="18">
        <v>44166</v>
      </c>
      <c r="DT19" s="18">
        <v>44197</v>
      </c>
      <c r="DU19" s="18">
        <v>44228</v>
      </c>
      <c r="DV19" s="18">
        <v>44256</v>
      </c>
      <c r="DW19" s="18">
        <v>44287</v>
      </c>
      <c r="DX19" s="18">
        <v>44317</v>
      </c>
      <c r="DY19" s="18">
        <v>44348</v>
      </c>
      <c r="DZ19" s="18">
        <v>44378</v>
      </c>
      <c r="EA19" s="18">
        <v>44409</v>
      </c>
      <c r="EB19" s="18">
        <v>44440</v>
      </c>
      <c r="EC19" s="18">
        <v>44470</v>
      </c>
      <c r="ED19" s="18">
        <v>44501</v>
      </c>
      <c r="EE19" s="18">
        <v>44531</v>
      </c>
      <c r="EF19" s="18">
        <v>44562</v>
      </c>
      <c r="EG19" s="18">
        <v>44593</v>
      </c>
      <c r="EH19" s="18">
        <v>44621</v>
      </c>
      <c r="EI19" s="18">
        <v>44652</v>
      </c>
      <c r="EJ19" s="18">
        <v>44682</v>
      </c>
      <c r="EK19" s="18">
        <v>44713</v>
      </c>
      <c r="EL19" s="18">
        <v>44743</v>
      </c>
      <c r="EM19" s="18">
        <v>44774</v>
      </c>
      <c r="EN19" s="18">
        <v>44805</v>
      </c>
      <c r="EO19" s="18">
        <v>44835</v>
      </c>
      <c r="EP19" s="18">
        <v>44866</v>
      </c>
      <c r="EQ19" s="18">
        <v>44896</v>
      </c>
      <c r="ER19" s="18">
        <v>44927</v>
      </c>
      <c r="ES19" s="18">
        <v>44958</v>
      </c>
      <c r="ET19" s="18">
        <v>44986</v>
      </c>
      <c r="EU19" s="18">
        <v>45017</v>
      </c>
      <c r="EV19" s="18">
        <v>45047</v>
      </c>
      <c r="EW19" s="18">
        <v>45078</v>
      </c>
      <c r="EX19" s="18">
        <v>45108</v>
      </c>
      <c r="EY19" s="18">
        <v>45139</v>
      </c>
      <c r="EZ19" s="18">
        <v>45170</v>
      </c>
      <c r="FA19" s="18">
        <v>45200</v>
      </c>
      <c r="FB19" s="18">
        <v>45231</v>
      </c>
      <c r="FC19" s="18">
        <v>45261</v>
      </c>
    </row>
    <row r="20" spans="1:159">
      <c r="A20" s="19" t="s">
        <v>3</v>
      </c>
      <c r="B20" s="20" t="s">
        <v>58</v>
      </c>
      <c r="C20" s="19" t="s">
        <v>59</v>
      </c>
      <c r="D20" s="60">
        <f>+SUM(D21:D22)</f>
        <v>4858386.79</v>
      </c>
      <c r="E20" s="60">
        <f t="shared" ref="E20:BP20" si="7">+SUM(E21:E22)</f>
        <v>5983744.9399999995</v>
      </c>
      <c r="F20" s="60">
        <f t="shared" si="7"/>
        <v>4220578.37</v>
      </c>
      <c r="G20" s="60">
        <f t="shared" si="7"/>
        <v>3652404.69</v>
      </c>
      <c r="H20" s="60">
        <f t="shared" si="7"/>
        <v>4444686.26</v>
      </c>
      <c r="I20" s="60">
        <f t="shared" si="7"/>
        <v>4183932</v>
      </c>
      <c r="J20" s="60">
        <f t="shared" si="7"/>
        <v>4800208</v>
      </c>
      <c r="K20" s="60">
        <f t="shared" si="7"/>
        <v>4262881</v>
      </c>
      <c r="L20" s="60">
        <f t="shared" si="7"/>
        <v>4070249</v>
      </c>
      <c r="M20" s="60">
        <f t="shared" si="7"/>
        <v>3422783</v>
      </c>
      <c r="N20" s="60">
        <f t="shared" si="7"/>
        <v>4673902.3999999994</v>
      </c>
      <c r="O20" s="60">
        <f t="shared" si="7"/>
        <v>6093208</v>
      </c>
      <c r="P20" s="60">
        <f t="shared" si="7"/>
        <v>5489985.21</v>
      </c>
      <c r="Q20" s="60">
        <f t="shared" si="7"/>
        <v>5118366.0199999996</v>
      </c>
      <c r="R20" s="60">
        <f t="shared" si="7"/>
        <v>5389786</v>
      </c>
      <c r="S20" s="60">
        <f t="shared" si="7"/>
        <v>3517002.45</v>
      </c>
      <c r="T20" s="60">
        <f t="shared" si="7"/>
        <v>3487285.16</v>
      </c>
      <c r="U20" s="60">
        <f t="shared" si="7"/>
        <v>5124836.8999999994</v>
      </c>
      <c r="V20" s="60">
        <f t="shared" si="7"/>
        <v>5283625.26</v>
      </c>
      <c r="W20" s="60">
        <f t="shared" si="7"/>
        <v>4562135.75</v>
      </c>
      <c r="X20" s="60">
        <f t="shared" si="7"/>
        <v>4319625.43</v>
      </c>
      <c r="Y20" s="60">
        <f t="shared" si="7"/>
        <v>7349288.8799999999</v>
      </c>
      <c r="Z20" s="60">
        <f t="shared" si="7"/>
        <v>6652517.9399999995</v>
      </c>
      <c r="AA20" s="60">
        <f t="shared" si="7"/>
        <v>7036522.1500000004</v>
      </c>
      <c r="AB20" s="60">
        <f t="shared" si="7"/>
        <v>6237747.6800000006</v>
      </c>
      <c r="AC20" s="60">
        <f t="shared" si="7"/>
        <v>6442322.1899999995</v>
      </c>
      <c r="AD20" s="60">
        <f t="shared" si="7"/>
        <v>4522821.38</v>
      </c>
      <c r="AE20" s="60">
        <f t="shared" si="7"/>
        <v>4957616.51</v>
      </c>
      <c r="AF20" s="60">
        <f t="shared" si="7"/>
        <v>4647896.2</v>
      </c>
      <c r="AG20" s="60">
        <f t="shared" si="7"/>
        <v>6644694.4100000001</v>
      </c>
      <c r="AH20" s="60">
        <f t="shared" si="7"/>
        <v>5404805.4400000004</v>
      </c>
      <c r="AI20" s="60">
        <f t="shared" si="7"/>
        <v>5606283.5499999998</v>
      </c>
      <c r="AJ20" s="60">
        <f t="shared" si="7"/>
        <v>4659588.87</v>
      </c>
      <c r="AK20" s="60">
        <f t="shared" si="7"/>
        <v>5229583.13</v>
      </c>
      <c r="AL20" s="60">
        <f t="shared" si="7"/>
        <v>8257080.6200000001</v>
      </c>
      <c r="AM20" s="60">
        <f t="shared" si="7"/>
        <v>10723951.91</v>
      </c>
      <c r="AN20" s="60">
        <f t="shared" si="7"/>
        <v>8898296.75</v>
      </c>
      <c r="AO20" s="60">
        <f t="shared" si="7"/>
        <v>7451864.2600000007</v>
      </c>
      <c r="AP20" s="60">
        <f t="shared" si="7"/>
        <v>7693301.3999999994</v>
      </c>
      <c r="AQ20" s="60">
        <f t="shared" si="7"/>
        <v>5300744.3</v>
      </c>
      <c r="AR20" s="60">
        <f t="shared" si="7"/>
        <v>6059039.8399999999</v>
      </c>
      <c r="AS20" s="60">
        <f t="shared" si="7"/>
        <v>6270709.4600000009</v>
      </c>
      <c r="AT20" s="60">
        <f t="shared" si="7"/>
        <v>4951833.4399999995</v>
      </c>
      <c r="AU20" s="60">
        <f t="shared" si="7"/>
        <v>7132892.0199999996</v>
      </c>
      <c r="AV20" s="60">
        <f t="shared" si="7"/>
        <v>6992851.7599999998</v>
      </c>
      <c r="AW20" s="60">
        <f t="shared" si="7"/>
        <v>8076593.1500000004</v>
      </c>
      <c r="AX20" s="60">
        <f t="shared" si="7"/>
        <v>10138873.939999999</v>
      </c>
      <c r="AY20" s="60">
        <f t="shared" si="7"/>
        <v>10172919.76</v>
      </c>
      <c r="AZ20" s="60">
        <f t="shared" si="7"/>
        <v>7269638.6100000003</v>
      </c>
      <c r="BA20" s="60">
        <f t="shared" si="7"/>
        <v>8029667.0299999993</v>
      </c>
      <c r="BB20" s="60">
        <f t="shared" si="7"/>
        <v>9268969.7300000004</v>
      </c>
      <c r="BC20" s="60">
        <f t="shared" si="7"/>
        <v>7929618.4500000002</v>
      </c>
      <c r="BD20" s="60">
        <f t="shared" si="7"/>
        <v>9501138.1400000006</v>
      </c>
      <c r="BE20" s="60">
        <f t="shared" si="7"/>
        <v>8294680.1199999992</v>
      </c>
      <c r="BF20" s="60">
        <f t="shared" si="7"/>
        <v>6530742.1699999999</v>
      </c>
      <c r="BG20" s="60">
        <f t="shared" si="7"/>
        <v>5495864.5899999999</v>
      </c>
      <c r="BH20" s="60">
        <f t="shared" si="7"/>
        <v>9355932</v>
      </c>
      <c r="BI20" s="60">
        <f t="shared" si="7"/>
        <v>10654368</v>
      </c>
      <c r="BJ20" s="60">
        <f t="shared" si="7"/>
        <v>15448412</v>
      </c>
      <c r="BK20" s="60">
        <f t="shared" si="7"/>
        <v>14234884</v>
      </c>
      <c r="BL20" s="60">
        <f t="shared" si="7"/>
        <v>10979445</v>
      </c>
      <c r="BM20" s="60">
        <f t="shared" si="7"/>
        <v>10472035</v>
      </c>
      <c r="BN20" s="60">
        <f t="shared" si="7"/>
        <v>6529856</v>
      </c>
      <c r="BO20" s="60">
        <f t="shared" si="7"/>
        <v>5279235</v>
      </c>
      <c r="BP20" s="60">
        <f t="shared" si="7"/>
        <v>8371672</v>
      </c>
      <c r="BQ20" s="60">
        <f t="shared" ref="BQ20:CJ20" si="8">+SUM(BQ21:BQ22)</f>
        <v>7092151</v>
      </c>
      <c r="BR20" s="60">
        <f t="shared" si="8"/>
        <v>7714525</v>
      </c>
      <c r="BS20" s="60">
        <f t="shared" si="8"/>
        <v>8039480</v>
      </c>
      <c r="BT20" s="60">
        <f t="shared" si="8"/>
        <v>10587652</v>
      </c>
      <c r="BU20" s="60">
        <f t="shared" si="8"/>
        <v>13049073</v>
      </c>
      <c r="BV20" s="60">
        <f t="shared" si="8"/>
        <v>15879759</v>
      </c>
      <c r="BW20" s="60">
        <f t="shared" si="8"/>
        <v>19350752</v>
      </c>
      <c r="BX20" s="60">
        <f t="shared" si="8"/>
        <v>13681151</v>
      </c>
      <c r="BY20" s="60">
        <f t="shared" si="8"/>
        <v>10488168</v>
      </c>
      <c r="BZ20" s="60">
        <f t="shared" si="8"/>
        <v>9121138</v>
      </c>
      <c r="CA20" s="60">
        <f t="shared" si="8"/>
        <v>7747586</v>
      </c>
      <c r="CB20" s="60">
        <f t="shared" si="8"/>
        <v>8653151</v>
      </c>
      <c r="CC20" s="60">
        <f t="shared" si="8"/>
        <v>8603275</v>
      </c>
      <c r="CD20" s="60">
        <f t="shared" si="8"/>
        <v>6694113</v>
      </c>
      <c r="CE20" s="60">
        <f t="shared" si="8"/>
        <v>8091304</v>
      </c>
      <c r="CF20" s="60">
        <f t="shared" si="8"/>
        <v>6157625</v>
      </c>
      <c r="CG20" s="60">
        <f t="shared" si="8"/>
        <v>10168286</v>
      </c>
      <c r="CH20" s="60">
        <f t="shared" si="8"/>
        <v>11984663</v>
      </c>
      <c r="CI20" s="60">
        <f t="shared" si="8"/>
        <v>14437763</v>
      </c>
      <c r="CJ20" s="60">
        <f t="shared" si="8"/>
        <v>13421784</v>
      </c>
      <c r="CK20" s="60">
        <f>+SUM(CK21:CK22)</f>
        <v>11085277</v>
      </c>
      <c r="CL20" s="60">
        <f>+SUM(CL21:CL22)</f>
        <v>9635424</v>
      </c>
      <c r="CM20" s="60">
        <f>+SUM(CM21:CM22)</f>
        <v>8819216</v>
      </c>
      <c r="CN20" s="60">
        <f>+SUM(CN21:CN22)</f>
        <v>13316623</v>
      </c>
      <c r="CO20" s="60">
        <f>+SUM(CO21:CO22)</f>
        <v>9816622</v>
      </c>
      <c r="CP20" s="60">
        <f>+SUM(CP21:CP24)</f>
        <v>13795298</v>
      </c>
      <c r="CQ20" s="60">
        <f t="shared" ref="CQ20:DS20" si="9">+SUM(CQ21:CQ24)</f>
        <v>10309102</v>
      </c>
      <c r="CR20" s="60">
        <f t="shared" si="9"/>
        <v>8606254</v>
      </c>
      <c r="CS20" s="60">
        <f t="shared" si="9"/>
        <v>11925256</v>
      </c>
      <c r="CT20" s="60">
        <f t="shared" si="9"/>
        <v>16309413</v>
      </c>
      <c r="CU20" s="60">
        <f t="shared" si="9"/>
        <v>18082183</v>
      </c>
      <c r="CV20" s="60">
        <f>+SUM(CV21:CV24)</f>
        <v>16923996</v>
      </c>
      <c r="CW20" s="60">
        <f t="shared" si="9"/>
        <v>12517124</v>
      </c>
      <c r="CX20" s="60">
        <f t="shared" si="9"/>
        <v>11972213</v>
      </c>
      <c r="CY20" s="60">
        <f t="shared" si="9"/>
        <v>14884042</v>
      </c>
      <c r="CZ20" s="60">
        <f t="shared" si="9"/>
        <v>11691590</v>
      </c>
      <c r="DA20" s="60">
        <f t="shared" si="9"/>
        <v>11381042</v>
      </c>
      <c r="DB20" s="60">
        <f t="shared" si="9"/>
        <v>9750108</v>
      </c>
      <c r="DC20" s="60">
        <f t="shared" si="9"/>
        <v>10569785</v>
      </c>
      <c r="DD20" s="60">
        <f t="shared" si="9"/>
        <v>11579447</v>
      </c>
      <c r="DE20" s="60">
        <f t="shared" si="9"/>
        <v>14840418</v>
      </c>
      <c r="DF20" s="60">
        <f t="shared" si="9"/>
        <v>20853994.778729565</v>
      </c>
      <c r="DG20" s="60">
        <f t="shared" si="9"/>
        <v>22313062.004212841</v>
      </c>
      <c r="DH20" s="60">
        <f t="shared" si="9"/>
        <v>20591602.000457831</v>
      </c>
      <c r="DI20" s="60">
        <f t="shared" si="9"/>
        <v>15875974.141841799</v>
      </c>
      <c r="DJ20" s="60">
        <f t="shared" si="9"/>
        <v>11964897</v>
      </c>
      <c r="DK20" s="60">
        <f t="shared" si="9"/>
        <v>11890970.680728797</v>
      </c>
      <c r="DL20" s="60">
        <f t="shared" si="9"/>
        <v>10484532.942390399</v>
      </c>
      <c r="DM20" s="60">
        <f t="shared" si="9"/>
        <v>9707590.1623899527</v>
      </c>
      <c r="DN20" s="60">
        <f t="shared" si="9"/>
        <v>14074766.179998595</v>
      </c>
      <c r="DO20" s="60">
        <f t="shared" si="9"/>
        <v>18261791.986399673</v>
      </c>
      <c r="DP20" s="60">
        <f t="shared" si="9"/>
        <v>15441927.470000001</v>
      </c>
      <c r="DQ20" s="60">
        <f t="shared" si="9"/>
        <v>23735401.317710899</v>
      </c>
      <c r="DR20" s="60">
        <f t="shared" si="9"/>
        <v>28488434.025310732</v>
      </c>
      <c r="DS20" s="60">
        <f t="shared" si="9"/>
        <v>29667194.139908284</v>
      </c>
      <c r="DT20" s="60">
        <f t="shared" ref="DT20:ED20" si="10">+SUM(DT21:DT24)</f>
        <v>6913975.4763969081</v>
      </c>
      <c r="DU20" s="60">
        <f t="shared" si="10"/>
        <v>4511735</v>
      </c>
      <c r="DV20" s="60">
        <f t="shared" si="10"/>
        <v>3784763</v>
      </c>
      <c r="DW20" s="60">
        <f t="shared" si="10"/>
        <v>3862532.0314994585</v>
      </c>
      <c r="DX20" s="60">
        <f t="shared" si="10"/>
        <v>4992019.4830000186</v>
      </c>
      <c r="DY20" s="60">
        <f t="shared" si="10"/>
        <v>4535155.8876055637</v>
      </c>
      <c r="DZ20" s="60">
        <f t="shared" si="10"/>
        <v>5192026.08</v>
      </c>
      <c r="EA20" s="60">
        <f t="shared" si="10"/>
        <v>4918351.3563200478</v>
      </c>
      <c r="EB20" s="60">
        <f t="shared" si="10"/>
        <v>5351624.24</v>
      </c>
      <c r="EC20" s="60">
        <f t="shared" si="10"/>
        <v>5978407.7968224185</v>
      </c>
      <c r="ED20" s="60">
        <f t="shared" si="10"/>
        <v>7674541.8888024185</v>
      </c>
      <c r="EE20" s="60">
        <f t="shared" ref="EE20:EP20" si="11">+SUM(EE21:EE24)</f>
        <v>8075602.8944778815</v>
      </c>
      <c r="EF20" s="60">
        <f t="shared" si="11"/>
        <v>6244367.3219822329</v>
      </c>
      <c r="EG20" s="60">
        <f t="shared" si="11"/>
        <v>4609632.6391400462</v>
      </c>
      <c r="EH20" s="60">
        <f t="shared" si="11"/>
        <v>4257965.9972857526</v>
      </c>
      <c r="EI20" s="60">
        <f t="shared" si="11"/>
        <v>3728260.0101143229</v>
      </c>
      <c r="EJ20" s="60">
        <f t="shared" si="11"/>
        <v>4529304</v>
      </c>
      <c r="EK20" s="60">
        <f t="shared" si="11"/>
        <v>4377403.59545004</v>
      </c>
      <c r="EL20" s="60">
        <f t="shared" si="11"/>
        <v>5524288.9708827976</v>
      </c>
      <c r="EM20" s="60">
        <f t="shared" si="11"/>
        <v>5986122.5280268937</v>
      </c>
      <c r="EN20" s="60">
        <f t="shared" si="11"/>
        <v>6095701.944900048</v>
      </c>
      <c r="EO20" s="60">
        <f t="shared" si="11"/>
        <v>7273971.4677904202</v>
      </c>
      <c r="EP20" s="60">
        <f t="shared" si="11"/>
        <v>9556058.830475172</v>
      </c>
      <c r="EQ20" s="60">
        <f t="shared" ref="EQ20:FB20" si="12">+SUM(EQ21:EQ24)</f>
        <v>11033213.199999999</v>
      </c>
      <c r="ER20" s="60">
        <f t="shared" si="12"/>
        <v>8158110.3465727558</v>
      </c>
      <c r="ES20" s="60">
        <f t="shared" si="12"/>
        <v>6660840.5049586687</v>
      </c>
      <c r="ET20" s="60">
        <f t="shared" si="12"/>
        <v>5781942</v>
      </c>
      <c r="EU20" s="60">
        <f t="shared" si="12"/>
        <v>4807097.6476137098</v>
      </c>
      <c r="EV20" s="60">
        <f t="shared" si="12"/>
        <v>4841854.6074836953</v>
      </c>
      <c r="EW20" s="60">
        <f t="shared" si="12"/>
        <v>5066702.4384874813</v>
      </c>
      <c r="EX20" s="60">
        <f t="shared" si="12"/>
        <v>4353524.877086957</v>
      </c>
      <c r="EY20" s="60">
        <f t="shared" si="12"/>
        <v>4065734.1136390856</v>
      </c>
      <c r="EZ20" s="60">
        <f t="shared" si="12"/>
        <v>4696202.6389827365</v>
      </c>
      <c r="FA20" s="60">
        <f t="shared" si="12"/>
        <v>0</v>
      </c>
      <c r="FB20" s="60">
        <f t="shared" si="12"/>
        <v>0</v>
      </c>
      <c r="FC20" s="60">
        <f>+SUM(FC21:FC24)</f>
        <v>0</v>
      </c>
    </row>
    <row r="21" spans="1:159">
      <c r="A21" s="19" t="s">
        <v>5</v>
      </c>
      <c r="B21" s="20" t="s">
        <v>93</v>
      </c>
      <c r="C21" s="19" t="s">
        <v>59</v>
      </c>
      <c r="D21" s="25">
        <v>1217697.1200000001</v>
      </c>
      <c r="E21" s="25">
        <v>1599563.94</v>
      </c>
      <c r="F21" s="25">
        <v>1028064.51</v>
      </c>
      <c r="G21" s="25">
        <v>1205354.77</v>
      </c>
      <c r="H21" s="25">
        <v>1443572.92</v>
      </c>
      <c r="I21" s="25">
        <v>1127685</v>
      </c>
      <c r="J21" s="25">
        <v>1458148</v>
      </c>
      <c r="K21" s="25">
        <v>1239384</v>
      </c>
      <c r="L21" s="25">
        <v>1157419</v>
      </c>
      <c r="M21" s="25">
        <v>1006638</v>
      </c>
      <c r="N21" s="25">
        <v>4439716.22</v>
      </c>
      <c r="O21" s="25">
        <v>278840.49</v>
      </c>
      <c r="P21" s="25">
        <v>1672639.16</v>
      </c>
      <c r="Q21" s="25">
        <v>1456913.54</v>
      </c>
      <c r="R21" s="25">
        <v>1602531</v>
      </c>
      <c r="S21" s="25">
        <v>1030091.3</v>
      </c>
      <c r="T21" s="25">
        <v>933482.5</v>
      </c>
      <c r="U21" s="25">
        <v>1527710.64</v>
      </c>
      <c r="V21" s="25">
        <v>1392784.61</v>
      </c>
      <c r="W21" s="25">
        <v>1288156.6299999999</v>
      </c>
      <c r="X21" s="25">
        <v>1128474.6499999999</v>
      </c>
      <c r="Y21" s="25">
        <v>1857180.12</v>
      </c>
      <c r="Z21" s="25">
        <v>1683773.42</v>
      </c>
      <c r="AA21" s="25">
        <v>1822594.65</v>
      </c>
      <c r="AB21" s="25">
        <v>1427120.57</v>
      </c>
      <c r="AC21" s="25">
        <v>1487218.69</v>
      </c>
      <c r="AD21" s="25">
        <v>1108821.56</v>
      </c>
      <c r="AE21" s="25">
        <v>1171331.57</v>
      </c>
      <c r="AF21" s="25">
        <v>1013500.63</v>
      </c>
      <c r="AG21" s="25">
        <v>1484375.62</v>
      </c>
      <c r="AH21" s="25">
        <v>1331631.8600000001</v>
      </c>
      <c r="AI21" s="25">
        <v>1440628.98</v>
      </c>
      <c r="AJ21" s="25">
        <v>1122328.3400000001</v>
      </c>
      <c r="AK21" s="25">
        <v>1208694.06</v>
      </c>
      <c r="AL21" s="25">
        <v>1939986.86</v>
      </c>
      <c r="AM21" s="25">
        <v>2403461.84</v>
      </c>
      <c r="AN21" s="25">
        <v>1944964.56</v>
      </c>
      <c r="AO21" s="25">
        <v>1661597.36</v>
      </c>
      <c r="AP21" s="25">
        <v>1647191.47</v>
      </c>
      <c r="AQ21" s="25">
        <v>1224562.4099999999</v>
      </c>
      <c r="AR21" s="25">
        <v>1352582.58</v>
      </c>
      <c r="AS21" s="25">
        <v>1419842.02</v>
      </c>
      <c r="AT21" s="25">
        <v>1090387.46</v>
      </c>
      <c r="AU21" s="25">
        <v>1550086.14</v>
      </c>
      <c r="AV21" s="25">
        <v>1544920.8</v>
      </c>
      <c r="AW21" s="25">
        <v>1737326.5</v>
      </c>
      <c r="AX21" s="25">
        <v>1480010.34</v>
      </c>
      <c r="AY21" s="25">
        <v>1624018.53</v>
      </c>
      <c r="AZ21" s="25">
        <v>1183701.53</v>
      </c>
      <c r="BA21" s="25">
        <v>1318885.97</v>
      </c>
      <c r="BB21" s="25">
        <v>1220282.3999999999</v>
      </c>
      <c r="BC21" s="25">
        <v>997091.46</v>
      </c>
      <c r="BD21" s="25">
        <v>1343364.31</v>
      </c>
      <c r="BE21" s="25">
        <v>949019.98</v>
      </c>
      <c r="BF21" s="25">
        <v>932313.91</v>
      </c>
      <c r="BG21" s="25">
        <v>889523.85</v>
      </c>
      <c r="BH21" s="25">
        <v>608531</v>
      </c>
      <c r="BI21" s="25">
        <v>625422</v>
      </c>
      <c r="BJ21" s="25">
        <v>820891</v>
      </c>
      <c r="BK21" s="25">
        <v>582165</v>
      </c>
      <c r="BL21" s="25">
        <v>574059</v>
      </c>
      <c r="BM21" s="25">
        <v>655337</v>
      </c>
      <c r="BN21" s="25">
        <v>468037</v>
      </c>
      <c r="BO21" s="25">
        <v>392510</v>
      </c>
      <c r="BP21" s="25">
        <v>513156</v>
      </c>
      <c r="BQ21" s="25">
        <v>542252</v>
      </c>
      <c r="BR21" s="25">
        <v>575478</v>
      </c>
      <c r="BS21" s="25">
        <v>535861</v>
      </c>
      <c r="BT21" s="25">
        <v>749538</v>
      </c>
      <c r="BU21" s="25">
        <v>746926</v>
      </c>
      <c r="BV21" s="25">
        <v>1197719</v>
      </c>
      <c r="BW21" s="25">
        <v>1072024</v>
      </c>
      <c r="BX21" s="25">
        <v>996945</v>
      </c>
      <c r="BY21" s="25">
        <v>693455</v>
      </c>
      <c r="BZ21" s="25">
        <v>716873</v>
      </c>
      <c r="CA21" s="25">
        <v>558259</v>
      </c>
      <c r="CB21" s="25">
        <v>854253</v>
      </c>
      <c r="CC21" s="25">
        <v>644628</v>
      </c>
      <c r="CD21" s="25">
        <v>584813</v>
      </c>
      <c r="CE21" s="25">
        <v>388063</v>
      </c>
      <c r="CF21" s="25">
        <v>429042</v>
      </c>
      <c r="CG21" s="25">
        <v>620895</v>
      </c>
      <c r="CH21" s="25">
        <v>759475</v>
      </c>
      <c r="CI21" s="25">
        <v>931877</v>
      </c>
      <c r="CJ21" s="25">
        <v>740400</v>
      </c>
      <c r="CK21" s="25">
        <v>556538</v>
      </c>
      <c r="CL21" s="25">
        <v>625732</v>
      </c>
      <c r="CM21" s="25">
        <v>466088</v>
      </c>
      <c r="CN21" s="25">
        <v>642944</v>
      </c>
      <c r="CO21" s="25">
        <v>418599</v>
      </c>
      <c r="CP21" s="25">
        <v>586306</v>
      </c>
      <c r="CQ21" s="25">
        <v>374042</v>
      </c>
      <c r="CR21" s="25">
        <v>395063</v>
      </c>
      <c r="CS21" s="25">
        <v>347756</v>
      </c>
      <c r="CT21" s="25">
        <v>400732</v>
      </c>
      <c r="CU21" s="25">
        <v>73100</v>
      </c>
      <c r="CV21" s="25">
        <v>309994</v>
      </c>
      <c r="CW21" s="25">
        <v>428892</v>
      </c>
      <c r="CX21" s="25">
        <v>239539</v>
      </c>
      <c r="CY21" s="25">
        <v>426757</v>
      </c>
      <c r="CZ21" s="25">
        <v>382756</v>
      </c>
      <c r="DA21" s="25">
        <v>275950</v>
      </c>
      <c r="DB21" s="25">
        <v>297586</v>
      </c>
      <c r="DC21" s="25">
        <v>333260</v>
      </c>
      <c r="DD21" s="25">
        <v>377605</v>
      </c>
      <c r="DE21" s="25">
        <v>389537</v>
      </c>
      <c r="DF21" s="25">
        <v>436274.47176800005</v>
      </c>
      <c r="DG21" s="25">
        <v>510983.5143102</v>
      </c>
      <c r="DH21" s="25">
        <v>1126870.4133699001</v>
      </c>
      <c r="DI21" s="25">
        <v>248851.18317099992</v>
      </c>
      <c r="DJ21" s="25">
        <v>424252</v>
      </c>
      <c r="DK21" s="25">
        <v>438456.98102169996</v>
      </c>
      <c r="DL21" s="25">
        <v>251154.94932039999</v>
      </c>
      <c r="DM21" s="25">
        <v>258077.60977000007</v>
      </c>
      <c r="DN21" s="25">
        <v>432031.52185549994</v>
      </c>
      <c r="DO21" s="25">
        <v>518209.26154979999</v>
      </c>
      <c r="DP21" s="25">
        <v>396564.88352242211</v>
      </c>
      <c r="DQ21" s="25">
        <v>303577.81920639996</v>
      </c>
      <c r="DR21" s="25">
        <v>641419.35668133269</v>
      </c>
      <c r="DS21" s="25">
        <v>647348.53940859553</v>
      </c>
      <c r="DT21" s="25">
        <v>1724864.1925000015</v>
      </c>
      <c r="DU21" s="25">
        <v>1128730</v>
      </c>
      <c r="DV21" s="25">
        <v>720295</v>
      </c>
      <c r="DW21" s="25">
        <v>960930.83040000056</v>
      </c>
      <c r="DX21" s="25">
        <v>852176.94790000003</v>
      </c>
      <c r="DY21" s="25">
        <v>1063995.6823000002</v>
      </c>
      <c r="DZ21" s="25">
        <v>1358904</v>
      </c>
      <c r="EA21" s="25">
        <v>1095958.9531999999</v>
      </c>
      <c r="EB21" s="25">
        <v>1393242</v>
      </c>
      <c r="EC21" s="25">
        <v>1544274.870000001</v>
      </c>
      <c r="ED21" s="25">
        <v>2464023.6519700028</v>
      </c>
      <c r="EE21" s="25">
        <v>2317840.1207000078</v>
      </c>
      <c r="EF21" s="25">
        <v>1767498.1119000027</v>
      </c>
      <c r="EG21" s="25">
        <v>1192058.5353000013</v>
      </c>
      <c r="EH21" s="25">
        <v>955919.53430000041</v>
      </c>
      <c r="EI21" s="25">
        <v>875693.56220000063</v>
      </c>
      <c r="EJ21" s="25">
        <v>1173650</v>
      </c>
      <c r="EK21" s="25">
        <v>1021136.4667000014</v>
      </c>
      <c r="EL21" s="25">
        <v>1497215.1672000014</v>
      </c>
      <c r="EM21" s="25">
        <v>1563088.7687000025</v>
      </c>
      <c r="EN21" s="25">
        <v>1623039.1560000021</v>
      </c>
      <c r="EO21" s="25">
        <v>2251376.7326000007</v>
      </c>
      <c r="EP21" s="75">
        <v>2662822.9829000002</v>
      </c>
      <c r="EQ21" s="22">
        <v>2934920</v>
      </c>
      <c r="ER21" s="25">
        <v>1909088.5008</v>
      </c>
      <c r="ES21" s="25">
        <v>1744925.6342999998</v>
      </c>
      <c r="ET21" s="25">
        <v>1664480</v>
      </c>
      <c r="EU21" s="25">
        <v>1387380.9900000009</v>
      </c>
      <c r="EV21" s="25">
        <v>1431594</v>
      </c>
      <c r="EW21" s="25">
        <v>1614766.4885000007</v>
      </c>
      <c r="EX21" s="25">
        <v>1234343.5177999998</v>
      </c>
      <c r="EY21" s="25">
        <v>923775.12040000001</v>
      </c>
      <c r="EZ21" s="25">
        <v>1313808.1524000005</v>
      </c>
      <c r="FA21" s="25"/>
      <c r="FB21" s="75"/>
      <c r="FC21" s="22"/>
    </row>
    <row r="22" spans="1:159">
      <c r="A22" s="19" t="s">
        <v>7</v>
      </c>
      <c r="B22" s="20" t="s">
        <v>94</v>
      </c>
      <c r="C22" s="19" t="s">
        <v>59</v>
      </c>
      <c r="D22" s="25">
        <v>3640689.67</v>
      </c>
      <c r="E22" s="25">
        <v>4384181</v>
      </c>
      <c r="F22" s="25">
        <v>3192513.8600000003</v>
      </c>
      <c r="G22" s="25">
        <v>2447049.92</v>
      </c>
      <c r="H22" s="25">
        <v>3001113.34</v>
      </c>
      <c r="I22" s="25">
        <v>3056247</v>
      </c>
      <c r="J22" s="25">
        <v>3342060</v>
      </c>
      <c r="K22" s="25">
        <v>3023497</v>
      </c>
      <c r="L22" s="25">
        <v>2912830</v>
      </c>
      <c r="M22" s="25">
        <v>2416145</v>
      </c>
      <c r="N22" s="25">
        <v>234186.18</v>
      </c>
      <c r="O22" s="25">
        <v>5814367.5099999998</v>
      </c>
      <c r="P22" s="25">
        <v>3817346.05</v>
      </c>
      <c r="Q22" s="25">
        <v>3661452.48</v>
      </c>
      <c r="R22" s="25">
        <v>3787255</v>
      </c>
      <c r="S22" s="25">
        <v>2486911.15</v>
      </c>
      <c r="T22" s="25">
        <v>2553802.66</v>
      </c>
      <c r="U22" s="25">
        <v>3597126.26</v>
      </c>
      <c r="V22" s="25">
        <v>3890840.65</v>
      </c>
      <c r="W22" s="25">
        <v>3273979.12</v>
      </c>
      <c r="X22" s="25">
        <v>3191150.78</v>
      </c>
      <c r="Y22" s="25">
        <v>5492108.7599999998</v>
      </c>
      <c r="Z22" s="25">
        <v>4968744.5199999996</v>
      </c>
      <c r="AA22" s="25">
        <v>5213927.5</v>
      </c>
      <c r="AB22" s="25">
        <v>4810627.1100000003</v>
      </c>
      <c r="AC22" s="25">
        <v>4955103.5</v>
      </c>
      <c r="AD22" s="25">
        <v>3413999.82</v>
      </c>
      <c r="AE22" s="25">
        <v>3786284.94</v>
      </c>
      <c r="AF22" s="25">
        <v>3634395.57</v>
      </c>
      <c r="AG22" s="25">
        <v>5160318.79</v>
      </c>
      <c r="AH22" s="25">
        <v>4073173.58</v>
      </c>
      <c r="AI22" s="25">
        <v>4165654.57</v>
      </c>
      <c r="AJ22" s="25">
        <v>3537260.53</v>
      </c>
      <c r="AK22" s="25">
        <v>4020889.07</v>
      </c>
      <c r="AL22" s="25">
        <v>6317093.7599999998</v>
      </c>
      <c r="AM22" s="25">
        <v>8320490.0700000003</v>
      </c>
      <c r="AN22" s="25">
        <v>6953332.1900000004</v>
      </c>
      <c r="AO22" s="25">
        <v>5790266.9000000004</v>
      </c>
      <c r="AP22" s="25">
        <v>6046109.9299999997</v>
      </c>
      <c r="AQ22" s="25">
        <v>4076181.89</v>
      </c>
      <c r="AR22" s="25">
        <v>4706457.26</v>
      </c>
      <c r="AS22" s="25">
        <v>4850867.4400000004</v>
      </c>
      <c r="AT22" s="25">
        <v>3861445.98</v>
      </c>
      <c r="AU22" s="25">
        <v>5582805.8799999999</v>
      </c>
      <c r="AV22" s="25">
        <v>5447930.96</v>
      </c>
      <c r="AW22" s="25">
        <v>6339266.6500000004</v>
      </c>
      <c r="AX22" s="25">
        <v>8658863.5999999996</v>
      </c>
      <c r="AY22" s="25">
        <v>8548901.2300000004</v>
      </c>
      <c r="AZ22" s="25">
        <v>6085937.0800000001</v>
      </c>
      <c r="BA22" s="25">
        <v>6710781.0599999996</v>
      </c>
      <c r="BB22" s="25">
        <v>8048687.3300000001</v>
      </c>
      <c r="BC22" s="25">
        <v>6932526.9900000002</v>
      </c>
      <c r="BD22" s="25">
        <v>8157773.8300000001</v>
      </c>
      <c r="BE22" s="25">
        <v>7345660.1399999997</v>
      </c>
      <c r="BF22" s="25">
        <v>5598428.2599999998</v>
      </c>
      <c r="BG22" s="25">
        <v>4606340.74</v>
      </c>
      <c r="BH22" s="25">
        <v>8747401</v>
      </c>
      <c r="BI22" s="25">
        <v>10028946</v>
      </c>
      <c r="BJ22" s="25">
        <v>14627521</v>
      </c>
      <c r="BK22" s="25">
        <v>13652719</v>
      </c>
      <c r="BL22" s="25">
        <v>10405386</v>
      </c>
      <c r="BM22" s="25">
        <v>9816698</v>
      </c>
      <c r="BN22" s="25">
        <v>6061819</v>
      </c>
      <c r="BO22" s="25">
        <v>4886725</v>
      </c>
      <c r="BP22" s="25">
        <v>7858516</v>
      </c>
      <c r="BQ22" s="25">
        <v>6549899</v>
      </c>
      <c r="BR22" s="25">
        <v>7139047</v>
      </c>
      <c r="BS22" s="25">
        <v>7503619</v>
      </c>
      <c r="BT22" s="25">
        <v>9838114</v>
      </c>
      <c r="BU22" s="25">
        <v>12302147</v>
      </c>
      <c r="BV22" s="25">
        <v>14682040</v>
      </c>
      <c r="BW22" s="25">
        <v>18278728</v>
      </c>
      <c r="BX22" s="25">
        <v>12684206</v>
      </c>
      <c r="BY22" s="25">
        <v>9794713</v>
      </c>
      <c r="BZ22" s="25">
        <v>8404265</v>
      </c>
      <c r="CA22" s="25">
        <v>7189327</v>
      </c>
      <c r="CB22" s="25">
        <v>7798898</v>
      </c>
      <c r="CC22" s="25">
        <v>7958647</v>
      </c>
      <c r="CD22" s="25">
        <v>6109300</v>
      </c>
      <c r="CE22" s="25">
        <v>7703241</v>
      </c>
      <c r="CF22" s="25">
        <v>5728583</v>
      </c>
      <c r="CG22" s="25">
        <v>9547391</v>
      </c>
      <c r="CH22" s="25">
        <v>11225188</v>
      </c>
      <c r="CI22" s="25">
        <v>13505886</v>
      </c>
      <c r="CJ22" s="25">
        <v>12681384</v>
      </c>
      <c r="CK22" s="25">
        <v>10528739</v>
      </c>
      <c r="CL22" s="25">
        <v>9009692</v>
      </c>
      <c r="CM22" s="25">
        <v>8353128</v>
      </c>
      <c r="CN22" s="25">
        <v>12673679</v>
      </c>
      <c r="CO22" s="25">
        <v>9398023</v>
      </c>
      <c r="CP22" s="25">
        <v>7873783</v>
      </c>
      <c r="CQ22" s="25">
        <v>6248196</v>
      </c>
      <c r="CR22" s="25">
        <v>4861381</v>
      </c>
      <c r="CS22" s="25">
        <v>7520265</v>
      </c>
      <c r="CT22" s="25">
        <v>9786962</v>
      </c>
      <c r="CU22" s="25">
        <v>10235569</v>
      </c>
      <c r="CV22" s="25">
        <v>9132498</v>
      </c>
      <c r="CW22" s="25">
        <v>7232708</v>
      </c>
      <c r="CX22" s="25">
        <v>6617532</v>
      </c>
      <c r="CY22" s="25">
        <v>8787702</v>
      </c>
      <c r="CZ22" s="25">
        <v>6446505</v>
      </c>
      <c r="DA22" s="25">
        <v>6901881</v>
      </c>
      <c r="DB22" s="25">
        <v>5697814</v>
      </c>
      <c r="DC22" s="25">
        <v>6138105</v>
      </c>
      <c r="DD22" s="25">
        <v>6849649</v>
      </c>
      <c r="DE22" s="25">
        <v>9001480</v>
      </c>
      <c r="DF22" s="25">
        <v>11544916.115910567</v>
      </c>
      <c r="DG22" s="25">
        <v>11881990.9519154</v>
      </c>
      <c r="DH22" s="25">
        <v>10443157.494669212</v>
      </c>
      <c r="DI22" s="25">
        <v>8711185.6926401183</v>
      </c>
      <c r="DJ22" s="25">
        <v>6551221</v>
      </c>
      <c r="DK22" s="25">
        <v>7182258.6197301652</v>
      </c>
      <c r="DL22" s="25">
        <v>5776438</v>
      </c>
      <c r="DM22" s="25">
        <v>5747344.6114299446</v>
      </c>
      <c r="DN22" s="25">
        <v>8114752.505880164</v>
      </c>
      <c r="DO22" s="25">
        <v>11461795.123169873</v>
      </c>
      <c r="DP22" s="25">
        <v>9012541.3098196387</v>
      </c>
      <c r="DQ22" s="25">
        <v>13975913.207661409</v>
      </c>
      <c r="DR22" s="25">
        <v>16680614.969468001</v>
      </c>
      <c r="DS22" s="25">
        <v>16657848.875377851</v>
      </c>
      <c r="DT22" s="25">
        <v>2351198.7600001357</v>
      </c>
      <c r="DU22" s="25">
        <v>1482342</v>
      </c>
      <c r="DV22" s="25">
        <v>1676268</v>
      </c>
      <c r="DW22" s="25">
        <v>1429733.3600000213</v>
      </c>
      <c r="DX22" s="25">
        <v>2301007.130600018</v>
      </c>
      <c r="DY22" s="25">
        <v>1432241.4916000301</v>
      </c>
      <c r="DZ22" s="25">
        <v>1717347</v>
      </c>
      <c r="EA22" s="25">
        <v>1733865.5731200483</v>
      </c>
      <c r="EB22" s="25">
        <v>1856500</v>
      </c>
      <c r="EC22" s="25">
        <v>2002001.3358701128</v>
      </c>
      <c r="ED22" s="25">
        <v>1998912.2100000752</v>
      </c>
      <c r="EE22" s="25">
        <v>2322117.340000038</v>
      </c>
      <c r="EF22" s="25">
        <v>1905270.6200000641</v>
      </c>
      <c r="EG22" s="25">
        <v>1552514.5000000445</v>
      </c>
      <c r="EH22" s="25">
        <v>1672196.7600000375</v>
      </c>
      <c r="EI22" s="25">
        <v>1456484.2422000365</v>
      </c>
      <c r="EJ22" s="25">
        <v>1594331</v>
      </c>
      <c r="EK22" s="25">
        <v>1509964.7300000386</v>
      </c>
      <c r="EL22" s="25">
        <v>1923073.1275000463</v>
      </c>
      <c r="EM22" s="25">
        <v>1962705.8000000452</v>
      </c>
      <c r="EN22" s="25">
        <v>1890100.6989000463</v>
      </c>
      <c r="EO22" s="25">
        <v>2135262.5300002014</v>
      </c>
      <c r="EP22" s="75">
        <v>3255510.7732001711</v>
      </c>
      <c r="EQ22" s="22">
        <v>3746741</v>
      </c>
      <c r="ER22" s="25">
        <v>2645737.6112002824</v>
      </c>
      <c r="ES22" s="25">
        <v>2179540.6783001823</v>
      </c>
      <c r="ET22" s="25">
        <v>1846333</v>
      </c>
      <c r="EU22" s="25">
        <v>1581809.390000103</v>
      </c>
      <c r="EV22" s="25">
        <v>1413517</v>
      </c>
      <c r="EW22" s="25">
        <v>1593029.8687000896</v>
      </c>
      <c r="EX22" s="25">
        <v>1400827.3442000847</v>
      </c>
      <c r="EY22" s="25">
        <v>1530808.2971000655</v>
      </c>
      <c r="EZ22" s="25">
        <v>1581618.7400000701</v>
      </c>
      <c r="FA22" s="25"/>
      <c r="FB22" s="75"/>
      <c r="FC22" s="22"/>
    </row>
    <row r="23" spans="1:159">
      <c r="A23" s="19" t="s">
        <v>9</v>
      </c>
      <c r="B23" s="20" t="s">
        <v>73</v>
      </c>
      <c r="C23" s="19" t="s">
        <v>59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>
        <v>4941752</v>
      </c>
      <c r="CQ23" s="25">
        <v>3412397</v>
      </c>
      <c r="CR23" s="25">
        <v>3105988</v>
      </c>
      <c r="CS23" s="25">
        <v>3811290</v>
      </c>
      <c r="CT23" s="25">
        <v>5717472</v>
      </c>
      <c r="CU23" s="25">
        <v>7090617</v>
      </c>
      <c r="CV23" s="25">
        <v>7067408</v>
      </c>
      <c r="CW23" s="25">
        <v>4666535</v>
      </c>
      <c r="CX23" s="25">
        <v>4953627</v>
      </c>
      <c r="CY23" s="25">
        <v>5423620</v>
      </c>
      <c r="CZ23" s="25">
        <v>3730929</v>
      </c>
      <c r="DA23" s="25">
        <v>3988451</v>
      </c>
      <c r="DB23" s="25">
        <v>3592919</v>
      </c>
      <c r="DC23" s="25">
        <v>3849913</v>
      </c>
      <c r="DD23" s="25">
        <v>4086275</v>
      </c>
      <c r="DE23" s="25">
        <v>5292389</v>
      </c>
      <c r="DF23" s="25">
        <v>8345069.1910509998</v>
      </c>
      <c r="DG23" s="25">
        <v>9495161.9199999999</v>
      </c>
      <c r="DH23" s="25">
        <v>8674171.9698267207</v>
      </c>
      <c r="DI23" s="25">
        <v>6583859.5670614922</v>
      </c>
      <c r="DJ23" s="25">
        <v>4691066</v>
      </c>
      <c r="DK23" s="25">
        <v>4099863</v>
      </c>
      <c r="DL23" s="25">
        <v>4226076</v>
      </c>
      <c r="DM23" s="25">
        <v>3446644.2373300064</v>
      </c>
      <c r="DN23" s="25">
        <v>5280437.119212932</v>
      </c>
      <c r="DO23" s="25">
        <v>6063837.2234199969</v>
      </c>
      <c r="DP23" s="25">
        <v>5486403.1447879383</v>
      </c>
      <c r="DQ23" s="25">
        <v>8934333.6904430911</v>
      </c>
      <c r="DR23" s="25">
        <v>11051121.7488814</v>
      </c>
      <c r="DS23" s="25">
        <v>12233813.521940881</v>
      </c>
      <c r="DT23" s="25">
        <v>2802718.1086967709</v>
      </c>
      <c r="DU23" s="25">
        <v>1882003</v>
      </c>
      <c r="DV23" s="25">
        <v>1368985</v>
      </c>
      <c r="DW23" s="25">
        <v>1444154.6400000004</v>
      </c>
      <c r="DX23" s="25">
        <v>1801685.3545000004</v>
      </c>
      <c r="DY23" s="25">
        <v>2011295.7746153842</v>
      </c>
      <c r="DZ23" s="25">
        <v>2081789</v>
      </c>
      <c r="EA23" s="25">
        <v>2022306</v>
      </c>
      <c r="EB23" s="25">
        <v>2078727</v>
      </c>
      <c r="EC23" s="25">
        <v>2410832.2190676592</v>
      </c>
      <c r="ED23" s="25">
        <v>3179848.5557323406</v>
      </c>
      <c r="EE23" s="25">
        <v>3362555.1629178352</v>
      </c>
      <c r="EF23" s="25">
        <v>2541985.7670821659</v>
      </c>
      <c r="EG23" s="25">
        <v>1840626.1400000001</v>
      </c>
      <c r="EH23" s="25">
        <v>1602558.8142857151</v>
      </c>
      <c r="EI23" s="25">
        <v>1370696.0257142854</v>
      </c>
      <c r="EJ23" s="25">
        <v>1732064</v>
      </c>
      <c r="EK23" s="25">
        <v>1816869.6699999997</v>
      </c>
      <c r="EL23" s="25">
        <v>2073066.6071827495</v>
      </c>
      <c r="EM23" s="25">
        <v>2314323.7062000008</v>
      </c>
      <c r="EN23" s="25">
        <v>2539336.2199999997</v>
      </c>
      <c r="EO23" s="25">
        <v>2846783.7056250004</v>
      </c>
      <c r="EP23" s="75">
        <v>3489579.7443749998</v>
      </c>
      <c r="EQ23" s="22">
        <v>4392153.54</v>
      </c>
      <c r="ER23" s="25">
        <v>3564595.4455812527</v>
      </c>
      <c r="ES23" s="25">
        <v>2702646.9358663401</v>
      </c>
      <c r="ET23" s="25">
        <v>2233395</v>
      </c>
      <c r="EU23" s="25">
        <v>1768289.2406136058</v>
      </c>
      <c r="EV23" s="25">
        <v>1954389.7362499996</v>
      </c>
      <c r="EW23" s="25">
        <v>1823104.9146428569</v>
      </c>
      <c r="EX23" s="25">
        <v>1678255.1550868724</v>
      </c>
      <c r="EY23" s="25">
        <v>1463966.3402702699</v>
      </c>
      <c r="EZ23" s="25">
        <v>1625776.8668</v>
      </c>
      <c r="FA23" s="25"/>
      <c r="FB23" s="75"/>
      <c r="FC23" s="22"/>
    </row>
    <row r="24" spans="1:159">
      <c r="A24" s="19" t="s">
        <v>11</v>
      </c>
      <c r="B24" s="20" t="s">
        <v>74</v>
      </c>
      <c r="C24" s="19" t="s">
        <v>59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>
        <v>393457</v>
      </c>
      <c r="CQ24" s="25">
        <v>274467</v>
      </c>
      <c r="CR24" s="25">
        <v>243822</v>
      </c>
      <c r="CS24" s="25">
        <v>245945</v>
      </c>
      <c r="CT24" s="25">
        <v>404247</v>
      </c>
      <c r="CU24" s="25">
        <v>682897</v>
      </c>
      <c r="CV24" s="25">
        <v>414096</v>
      </c>
      <c r="CW24" s="25">
        <v>188989</v>
      </c>
      <c r="CX24" s="25">
        <v>161515</v>
      </c>
      <c r="CY24" s="25">
        <v>245963</v>
      </c>
      <c r="CZ24" s="25">
        <v>1131400</v>
      </c>
      <c r="DA24" s="25">
        <v>214760</v>
      </c>
      <c r="DB24" s="25">
        <v>161789</v>
      </c>
      <c r="DC24" s="25">
        <v>248507</v>
      </c>
      <c r="DD24" s="25">
        <v>265918</v>
      </c>
      <c r="DE24" s="25">
        <v>157012</v>
      </c>
      <c r="DF24" s="25">
        <v>527735</v>
      </c>
      <c r="DG24" s="25">
        <v>424925.617987242</v>
      </c>
      <c r="DH24" s="25">
        <v>347402.12259199965</v>
      </c>
      <c r="DI24" s="25">
        <v>332077.69896919001</v>
      </c>
      <c r="DJ24" s="25">
        <v>298358</v>
      </c>
      <c r="DK24" s="25">
        <v>170392.07997693121</v>
      </c>
      <c r="DL24" s="25">
        <v>230863.99306999973</v>
      </c>
      <c r="DM24" s="25">
        <v>255523.70386000077</v>
      </c>
      <c r="DN24" s="25">
        <v>247545.03305000032</v>
      </c>
      <c r="DO24" s="25">
        <v>217950.37825999985</v>
      </c>
      <c r="DP24" s="25">
        <v>546418.13187000039</v>
      </c>
      <c r="DQ24" s="25">
        <v>521576.60039999895</v>
      </c>
      <c r="DR24" s="25">
        <v>115277.95027999984</v>
      </c>
      <c r="DS24" s="25">
        <v>128183.20318095245</v>
      </c>
      <c r="DT24" s="25">
        <v>35194.415200000003</v>
      </c>
      <c r="DU24" s="25">
        <v>18660</v>
      </c>
      <c r="DV24" s="25">
        <v>19215</v>
      </c>
      <c r="DW24" s="25">
        <v>27713.201099435701</v>
      </c>
      <c r="DX24" s="25">
        <v>37150.050000000003</v>
      </c>
      <c r="DY24" s="25">
        <v>27622.939090148786</v>
      </c>
      <c r="DZ24" s="25">
        <v>33986.080000000002</v>
      </c>
      <c r="EA24" s="25">
        <v>66220.83</v>
      </c>
      <c r="EB24" s="25">
        <v>23155.24</v>
      </c>
      <c r="EC24" s="25">
        <v>21299.371884644574</v>
      </c>
      <c r="ED24" s="25">
        <v>31757.471100000002</v>
      </c>
      <c r="EE24" s="25">
        <v>73090.270860000004</v>
      </c>
      <c r="EF24" s="25">
        <v>29612.823000000004</v>
      </c>
      <c r="EG24" s="25">
        <v>24433.46384</v>
      </c>
      <c r="EH24" s="25">
        <v>27290.8887</v>
      </c>
      <c r="EI24" s="25">
        <v>25386.18</v>
      </c>
      <c r="EJ24" s="25">
        <v>29259</v>
      </c>
      <c r="EK24" s="25">
        <v>29432.728749999998</v>
      </c>
      <c r="EL24" s="25">
        <v>30934.069000000003</v>
      </c>
      <c r="EM24" s="25">
        <v>146004.2531268445</v>
      </c>
      <c r="EN24" s="25">
        <v>43225.87</v>
      </c>
      <c r="EO24" s="25">
        <v>40548.499565217404</v>
      </c>
      <c r="EP24" s="75">
        <v>148145.33000000002</v>
      </c>
      <c r="EQ24" s="22">
        <v>-40601.339999999997</v>
      </c>
      <c r="ER24" s="25">
        <v>38688.788991220419</v>
      </c>
      <c r="ES24" s="25">
        <v>33727.256492146596</v>
      </c>
      <c r="ET24" s="25">
        <v>37734</v>
      </c>
      <c r="EU24" s="25">
        <v>69618.027000000002</v>
      </c>
      <c r="EV24" s="25">
        <v>42353.871233695616</v>
      </c>
      <c r="EW24" s="25">
        <v>35801.166644534242</v>
      </c>
      <c r="EX24" s="25">
        <v>40098.86</v>
      </c>
      <c r="EY24" s="25">
        <v>147184.35586875046</v>
      </c>
      <c r="EZ24" s="25">
        <v>174998.87978266631</v>
      </c>
      <c r="FA24" s="25"/>
      <c r="FB24" s="75"/>
      <c r="FC24" s="22"/>
    </row>
    <row r="25" spans="1:159" ht="3" customHeight="1">
      <c r="A25" s="19"/>
      <c r="B25" s="20"/>
      <c r="C25" s="1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59" ht="12.75" customHeight="1">
      <c r="A26" s="89" t="s">
        <v>105</v>
      </c>
      <c r="B26" s="89"/>
      <c r="C26" s="8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</row>
    <row r="27" spans="1:159" ht="25.5" customHeight="1">
      <c r="A27" s="87" t="s">
        <v>106</v>
      </c>
      <c r="B27" s="87"/>
      <c r="C27" s="87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</row>
    <row r="28" spans="1:159" ht="22.5" customHeight="1">
      <c r="A28" s="87" t="s">
        <v>107</v>
      </c>
      <c r="B28" s="87"/>
      <c r="C28" s="87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159" ht="49.5" customHeight="1">
      <c r="A29" s="87" t="s">
        <v>108</v>
      </c>
      <c r="B29" s="87"/>
      <c r="C29" s="87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159" ht="15">
      <c r="A30" s="87"/>
      <c r="B30" s="87"/>
      <c r="C30" s="87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6"/>
      <c r="ES30" s="76"/>
    </row>
    <row r="31" spans="1:159" ht="15"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6"/>
      <c r="ES31" s="76"/>
    </row>
    <row r="32" spans="1:159" ht="15"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6"/>
      <c r="ES32" s="76"/>
    </row>
    <row r="33" spans="52:149" ht="15"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6"/>
      <c r="ES33" s="76"/>
    </row>
    <row r="34" spans="52:149" ht="15"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6"/>
      <c r="ES34" s="76"/>
    </row>
    <row r="35" spans="52:149" ht="15"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6"/>
      <c r="ES35" s="76"/>
    </row>
    <row r="36" spans="52:149" ht="15"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</row>
    <row r="37" spans="52:149" ht="15"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</row>
    <row r="38" spans="52:149" ht="15"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</row>
    <row r="39" spans="52:149" ht="15"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</row>
    <row r="40" spans="52:149" ht="15"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</row>
    <row r="41" spans="52:149" ht="15"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</row>
    <row r="42" spans="52:149" ht="15"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</row>
    <row r="43" spans="52:149" ht="15"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</row>
    <row r="44" spans="52:149" ht="15"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</row>
    <row r="45" spans="52:149" ht="15"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23" priority="9"/>
  </conditionalFormatting>
  <conditionalFormatting sqref="DH21">
    <cfRule type="duplicateValues" dxfId="22" priority="7"/>
  </conditionalFormatting>
  <conditionalFormatting sqref="DI21:DQ21 DT21 DV21:EO21">
    <cfRule type="duplicateValues" dxfId="21" priority="24"/>
  </conditionalFormatting>
  <conditionalFormatting sqref="DR21:DS21">
    <cfRule type="duplicateValues" dxfId="20" priority="5"/>
  </conditionalFormatting>
  <conditionalFormatting sqref="DU21">
    <cfRule type="duplicateValues" dxfId="19" priority="6"/>
  </conditionalFormatting>
  <conditionalFormatting sqref="EQ21 EQ24">
    <cfRule type="duplicateValues" dxfId="18" priority="3"/>
  </conditionalFormatting>
  <conditionalFormatting sqref="ER21:FA21">
    <cfRule type="duplicateValues" dxfId="17" priority="2"/>
  </conditionalFormatting>
  <conditionalFormatting sqref="FC21 FC24">
    <cfRule type="duplicateValues" dxfId="16" priority="1"/>
  </conditionalFormatting>
  <hyperlinks>
    <hyperlink ref="A1:B1" location="ÍNDICE!A1" display="Í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>
    <tabColor rgb="FF002060"/>
  </sheetPr>
  <dimension ref="A1:BM27"/>
  <sheetViews>
    <sheetView zoomScale="115" zoomScaleNormal="115" workbookViewId="0">
      <pane xSplit="3" topLeftCell="BI1" activePane="topRight" state="frozen"/>
      <selection activeCell="EN37" sqref="EN37"/>
      <selection pane="topRight" activeCell="BO8" sqref="BO8"/>
    </sheetView>
  </sheetViews>
  <sheetFormatPr baseColWidth="10" defaultColWidth="12.7109375" defaultRowHeight="14.25"/>
  <cols>
    <col min="1" max="1" width="3.7109375" style="61" customWidth="1"/>
    <col min="2" max="2" width="31.140625" style="61" customWidth="1"/>
    <col min="3" max="3" width="17.5703125" style="61" customWidth="1"/>
    <col min="4" max="16384" width="12.7109375" style="61"/>
  </cols>
  <sheetData>
    <row r="1" spans="1:65" ht="16.5">
      <c r="A1" s="85" t="s">
        <v>0</v>
      </c>
      <c r="B1" s="85"/>
      <c r="C1" s="14"/>
      <c r="D1" s="15"/>
    </row>
    <row r="2" spans="1:65">
      <c r="A2" s="84" t="s">
        <v>109</v>
      </c>
      <c r="B2" s="84"/>
      <c r="C2" s="84"/>
      <c r="D2" s="15"/>
    </row>
    <row r="3" spans="1:65">
      <c r="A3" s="14"/>
      <c r="B3" s="15"/>
      <c r="C3" s="14"/>
      <c r="D3" s="15"/>
    </row>
    <row r="4" spans="1:65">
      <c r="A4" s="1" t="s">
        <v>32</v>
      </c>
      <c r="B4" s="17" t="s">
        <v>33</v>
      </c>
      <c r="C4" s="1" t="s">
        <v>34</v>
      </c>
      <c r="D4" s="18">
        <v>43405</v>
      </c>
      <c r="E4" s="18">
        <v>43435</v>
      </c>
      <c r="F4" s="18">
        <v>43466</v>
      </c>
      <c r="G4" s="18">
        <v>43497</v>
      </c>
      <c r="H4" s="18">
        <v>43525</v>
      </c>
      <c r="I4" s="18">
        <v>43556</v>
      </c>
      <c r="J4" s="18">
        <v>43586</v>
      </c>
      <c r="K4" s="18">
        <v>43617</v>
      </c>
      <c r="L4" s="18">
        <v>43647</v>
      </c>
      <c r="M4" s="18">
        <v>43678</v>
      </c>
      <c r="N4" s="18">
        <v>43709</v>
      </c>
      <c r="O4" s="18">
        <v>43739</v>
      </c>
      <c r="P4" s="18">
        <v>43770</v>
      </c>
      <c r="Q4" s="18">
        <v>43800</v>
      </c>
      <c r="R4" s="18">
        <v>43831</v>
      </c>
      <c r="S4" s="18">
        <v>43862</v>
      </c>
      <c r="T4" s="18">
        <v>43891</v>
      </c>
      <c r="U4" s="18">
        <v>43922</v>
      </c>
      <c r="V4" s="18">
        <v>43952</v>
      </c>
      <c r="W4" s="18">
        <v>43983</v>
      </c>
      <c r="X4" s="18">
        <v>44013</v>
      </c>
      <c r="Y4" s="18">
        <v>44044</v>
      </c>
      <c r="Z4" s="18">
        <v>44075</v>
      </c>
      <c r="AA4" s="18">
        <v>44105</v>
      </c>
      <c r="AB4" s="18">
        <v>44136</v>
      </c>
      <c r="AC4" s="18">
        <v>44166</v>
      </c>
      <c r="AD4" s="18">
        <v>44197</v>
      </c>
      <c r="AE4" s="18">
        <v>44228</v>
      </c>
      <c r="AF4" s="18">
        <v>44256</v>
      </c>
      <c r="AG4" s="18">
        <v>44287</v>
      </c>
      <c r="AH4" s="18">
        <v>44317</v>
      </c>
      <c r="AI4" s="18">
        <v>44348</v>
      </c>
      <c r="AJ4" s="18">
        <v>44378</v>
      </c>
      <c r="AK4" s="18">
        <v>44409</v>
      </c>
      <c r="AL4" s="18">
        <v>44440</v>
      </c>
      <c r="AM4" s="18">
        <v>44470</v>
      </c>
      <c r="AN4" s="18">
        <v>44501</v>
      </c>
      <c r="AO4" s="18">
        <v>44531</v>
      </c>
      <c r="AP4" s="18">
        <v>44562</v>
      </c>
      <c r="AQ4" s="18">
        <v>44593</v>
      </c>
      <c r="AR4" s="18">
        <v>44621</v>
      </c>
      <c r="AS4" s="18">
        <v>44652</v>
      </c>
      <c r="AT4" s="18">
        <v>44682</v>
      </c>
      <c r="AU4" s="18">
        <v>44713</v>
      </c>
      <c r="AV4" s="18">
        <v>44743</v>
      </c>
      <c r="AW4" s="18">
        <v>44774</v>
      </c>
      <c r="AX4" s="18">
        <v>44805</v>
      </c>
      <c r="AY4" s="18">
        <v>44835</v>
      </c>
      <c r="AZ4" s="18">
        <v>44866</v>
      </c>
      <c r="BA4" s="18">
        <v>44896</v>
      </c>
      <c r="BB4" s="18">
        <v>44927</v>
      </c>
      <c r="BC4" s="18">
        <v>44958</v>
      </c>
      <c r="BD4" s="18">
        <v>44986</v>
      </c>
      <c r="BE4" s="18">
        <v>45017</v>
      </c>
      <c r="BF4" s="18">
        <v>45047</v>
      </c>
      <c r="BG4" s="18">
        <v>45078</v>
      </c>
      <c r="BH4" s="18">
        <v>45108</v>
      </c>
      <c r="BI4" s="18">
        <v>45139</v>
      </c>
      <c r="BJ4" s="18">
        <v>45170</v>
      </c>
      <c r="BK4" s="18">
        <v>45200</v>
      </c>
      <c r="BL4" s="18">
        <v>45231</v>
      </c>
      <c r="BM4" s="18">
        <v>45261</v>
      </c>
    </row>
    <row r="5" spans="1:65">
      <c r="A5" s="19"/>
      <c r="B5" s="20" t="s">
        <v>110</v>
      </c>
      <c r="C5" s="19" t="s">
        <v>39</v>
      </c>
      <c r="D5" s="22">
        <v>19</v>
      </c>
      <c r="E5" s="22">
        <v>12</v>
      </c>
      <c r="F5" s="22">
        <v>17</v>
      </c>
      <c r="G5" s="22">
        <v>17</v>
      </c>
      <c r="H5" s="22">
        <v>25</v>
      </c>
      <c r="I5" s="22">
        <v>17</v>
      </c>
      <c r="J5" s="22">
        <v>17</v>
      </c>
      <c r="K5" s="22">
        <v>13</v>
      </c>
      <c r="L5" s="22">
        <v>21</v>
      </c>
      <c r="M5" s="22">
        <v>15</v>
      </c>
      <c r="N5" s="22">
        <v>18</v>
      </c>
      <c r="O5" s="22">
        <v>22</v>
      </c>
      <c r="P5" s="22">
        <v>21</v>
      </c>
      <c r="Q5" s="22">
        <v>17</v>
      </c>
      <c r="R5" s="22">
        <v>22</v>
      </c>
      <c r="S5" s="22">
        <v>15</v>
      </c>
      <c r="T5" s="22">
        <v>14</v>
      </c>
      <c r="U5" s="22">
        <v>17</v>
      </c>
      <c r="V5" s="22">
        <v>8</v>
      </c>
      <c r="W5" s="22">
        <v>15</v>
      </c>
      <c r="X5" s="22">
        <v>15</v>
      </c>
      <c r="Y5" s="22">
        <v>12</v>
      </c>
      <c r="Z5" s="22">
        <v>15</v>
      </c>
      <c r="AA5" s="22">
        <v>13</v>
      </c>
      <c r="AB5" s="22">
        <v>13</v>
      </c>
      <c r="AC5" s="22">
        <v>19</v>
      </c>
      <c r="AD5" s="22">
        <v>12</v>
      </c>
      <c r="AE5" s="22">
        <v>19</v>
      </c>
      <c r="AF5" s="22">
        <v>16</v>
      </c>
      <c r="AG5" s="22">
        <v>15</v>
      </c>
      <c r="AH5" s="22">
        <v>15</v>
      </c>
      <c r="AI5" s="22">
        <v>16</v>
      </c>
      <c r="AJ5" s="22">
        <v>21</v>
      </c>
      <c r="AK5" s="22">
        <v>19</v>
      </c>
      <c r="AL5" s="22">
        <v>14</v>
      </c>
      <c r="AM5" s="22">
        <v>19</v>
      </c>
      <c r="AN5" s="22">
        <v>16</v>
      </c>
      <c r="AO5" s="22">
        <v>18</v>
      </c>
      <c r="AP5" s="22">
        <v>11</v>
      </c>
      <c r="AQ5" s="22">
        <v>17</v>
      </c>
      <c r="AR5" s="22">
        <v>14</v>
      </c>
      <c r="AS5" s="22">
        <v>16</v>
      </c>
      <c r="AT5" s="22">
        <v>16</v>
      </c>
      <c r="AU5" s="22">
        <v>15</v>
      </c>
      <c r="AV5" s="22">
        <v>18</v>
      </c>
      <c r="AW5" s="22">
        <v>19</v>
      </c>
      <c r="AX5" s="22">
        <v>15</v>
      </c>
      <c r="AY5" s="22">
        <v>22</v>
      </c>
      <c r="AZ5" s="22">
        <v>16</v>
      </c>
      <c r="BA5" s="22">
        <v>24</v>
      </c>
      <c r="BB5" s="22">
        <v>17</v>
      </c>
      <c r="BC5" s="22">
        <v>18</v>
      </c>
      <c r="BD5" s="22">
        <v>19</v>
      </c>
      <c r="BE5" s="22">
        <v>22</v>
      </c>
      <c r="BF5" s="22">
        <v>12</v>
      </c>
      <c r="BG5" s="22">
        <v>19</v>
      </c>
      <c r="BH5" s="22">
        <v>12</v>
      </c>
      <c r="BI5" s="22">
        <v>13</v>
      </c>
      <c r="BJ5" s="22">
        <v>14</v>
      </c>
      <c r="BK5" s="22"/>
      <c r="BL5" s="22"/>
      <c r="BM5" s="22"/>
    </row>
    <row r="6" spans="1:65" ht="3" customHeight="1">
      <c r="A6" s="28"/>
      <c r="B6" s="45"/>
      <c r="C6" s="28"/>
      <c r="D6" s="14"/>
      <c r="F6" s="14"/>
      <c r="H6" s="14"/>
      <c r="J6" s="14"/>
      <c r="L6" s="14"/>
      <c r="N6" s="14"/>
      <c r="O6" s="14"/>
      <c r="Q6" s="14"/>
    </row>
    <row r="7" spans="1:65">
      <c r="A7" s="1" t="s">
        <v>40</v>
      </c>
      <c r="B7" s="17" t="s">
        <v>41</v>
      </c>
      <c r="C7" s="1" t="s">
        <v>34</v>
      </c>
      <c r="D7" s="18">
        <v>43405</v>
      </c>
      <c r="E7" s="18">
        <v>43435</v>
      </c>
      <c r="F7" s="18">
        <v>43466</v>
      </c>
      <c r="G7" s="18">
        <v>43497</v>
      </c>
      <c r="H7" s="18">
        <v>43525</v>
      </c>
      <c r="I7" s="18">
        <v>43556</v>
      </c>
      <c r="J7" s="18">
        <v>43586</v>
      </c>
      <c r="K7" s="18">
        <v>43617</v>
      </c>
      <c r="L7" s="18">
        <v>43647</v>
      </c>
      <c r="M7" s="18">
        <v>43678</v>
      </c>
      <c r="N7" s="18">
        <v>43709</v>
      </c>
      <c r="O7" s="18">
        <v>43739</v>
      </c>
      <c r="P7" s="18">
        <v>43770</v>
      </c>
      <c r="Q7" s="18">
        <v>43800</v>
      </c>
      <c r="R7" s="18">
        <v>43831</v>
      </c>
      <c r="S7" s="18">
        <v>43862</v>
      </c>
      <c r="T7" s="18">
        <v>43891</v>
      </c>
      <c r="U7" s="18">
        <v>43922</v>
      </c>
      <c r="V7" s="18">
        <v>43952</v>
      </c>
      <c r="W7" s="18">
        <v>43983</v>
      </c>
      <c r="X7" s="18">
        <v>44013</v>
      </c>
      <c r="Y7" s="18">
        <v>44044</v>
      </c>
      <c r="Z7" s="18">
        <v>44075</v>
      </c>
      <c r="AA7" s="18">
        <v>44105</v>
      </c>
      <c r="AB7" s="18">
        <v>44136</v>
      </c>
      <c r="AC7" s="18">
        <v>44166</v>
      </c>
      <c r="AD7" s="18">
        <v>44197</v>
      </c>
      <c r="AE7" s="18">
        <v>44228</v>
      </c>
      <c r="AF7" s="18">
        <v>44256</v>
      </c>
      <c r="AG7" s="18">
        <v>44287</v>
      </c>
      <c r="AH7" s="18">
        <v>44317</v>
      </c>
      <c r="AI7" s="18">
        <v>44348</v>
      </c>
      <c r="AJ7" s="18">
        <v>44378</v>
      </c>
      <c r="AK7" s="18">
        <v>44409</v>
      </c>
      <c r="AL7" s="18">
        <v>44440</v>
      </c>
      <c r="AM7" s="18">
        <v>44470</v>
      </c>
      <c r="AN7" s="18">
        <v>44501</v>
      </c>
      <c r="AO7" s="18">
        <v>44531</v>
      </c>
      <c r="AP7" s="18">
        <v>44562</v>
      </c>
      <c r="AQ7" s="18">
        <v>44593</v>
      </c>
      <c r="AR7" s="18">
        <v>44621</v>
      </c>
      <c r="AS7" s="18">
        <v>44652</v>
      </c>
      <c r="AT7" s="18">
        <v>44682</v>
      </c>
      <c r="AU7" s="18">
        <v>44713</v>
      </c>
      <c r="AV7" s="18">
        <v>44743</v>
      </c>
      <c r="AW7" s="18">
        <v>44774</v>
      </c>
      <c r="AX7" s="18">
        <v>44805</v>
      </c>
      <c r="AY7" s="18">
        <v>44835</v>
      </c>
      <c r="AZ7" s="18">
        <v>44866</v>
      </c>
      <c r="BA7" s="18">
        <v>44896</v>
      </c>
      <c r="BB7" s="18">
        <v>44927</v>
      </c>
      <c r="BC7" s="18">
        <v>44958</v>
      </c>
      <c r="BD7" s="18">
        <v>44986</v>
      </c>
      <c r="BE7" s="18">
        <v>45017</v>
      </c>
      <c r="BF7" s="18">
        <v>45047</v>
      </c>
      <c r="BG7" s="18">
        <v>45078</v>
      </c>
      <c r="BH7" s="18">
        <v>45108</v>
      </c>
      <c r="BI7" s="18">
        <v>45139</v>
      </c>
      <c r="BJ7" s="18">
        <v>45170</v>
      </c>
      <c r="BK7" s="18">
        <v>45200</v>
      </c>
      <c r="BL7" s="18">
        <v>45231</v>
      </c>
      <c r="BM7" s="18">
        <v>45261</v>
      </c>
    </row>
    <row r="8" spans="1:65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1064.74</v>
      </c>
      <c r="N8" s="22">
        <v>1730.33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242.99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/>
      <c r="BJ8" s="22"/>
      <c r="BK8" s="22"/>
      <c r="BL8" s="22"/>
      <c r="BM8" s="22"/>
    </row>
    <row r="9" spans="1:65">
      <c r="A9" s="19" t="s">
        <v>5</v>
      </c>
      <c r="B9" s="20" t="s">
        <v>44</v>
      </c>
      <c r="C9" s="19" t="s">
        <v>43</v>
      </c>
      <c r="D9" s="22">
        <v>3734.491</v>
      </c>
      <c r="E9" s="22">
        <v>0</v>
      </c>
      <c r="F9" s="22">
        <v>4104.6109999999999</v>
      </c>
      <c r="G9" s="22">
        <v>3823.8559999999998</v>
      </c>
      <c r="H9" s="22">
        <v>3846.5349999999999</v>
      </c>
      <c r="I9" s="22">
        <v>0</v>
      </c>
      <c r="J9" s="22">
        <v>4408.18</v>
      </c>
      <c r="K9" s="22">
        <v>4662.326</v>
      </c>
      <c r="L9" s="22">
        <v>3087.8440000000001</v>
      </c>
      <c r="M9" s="22">
        <v>3624.453</v>
      </c>
      <c r="N9" s="22">
        <v>1213.4000000000001</v>
      </c>
      <c r="O9" s="22">
        <v>4831.22</v>
      </c>
      <c r="P9" s="22">
        <v>4565</v>
      </c>
      <c r="Q9" s="22">
        <v>0</v>
      </c>
      <c r="R9" s="22">
        <v>6300.5349999999999</v>
      </c>
      <c r="S9" s="22">
        <v>2572.799</v>
      </c>
      <c r="T9" s="22">
        <v>1208.3040000000001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2773.9870000000001</v>
      </c>
      <c r="AB9" s="22">
        <v>0</v>
      </c>
      <c r="AC9" s="22">
        <v>4345.3410000000003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3677.1019999999999</v>
      </c>
      <c r="AN9" s="22">
        <v>40424.81</v>
      </c>
      <c r="AO9" s="22">
        <v>0</v>
      </c>
      <c r="AP9" s="22">
        <v>5027.5749999999998</v>
      </c>
      <c r="AQ9" s="22">
        <v>0</v>
      </c>
      <c r="AR9" s="22">
        <v>0</v>
      </c>
      <c r="AS9" s="22">
        <v>0</v>
      </c>
      <c r="AT9" s="22">
        <v>0</v>
      </c>
      <c r="AU9" s="22">
        <v>3222.5479999999998</v>
      </c>
      <c r="AV9" s="22">
        <v>0</v>
      </c>
      <c r="AW9" s="22">
        <v>0</v>
      </c>
      <c r="AX9" s="22">
        <v>3576.13</v>
      </c>
      <c r="AY9" s="22">
        <v>0</v>
      </c>
      <c r="AZ9" s="22">
        <v>0</v>
      </c>
      <c r="BA9" s="22">
        <v>6170.7999999999993</v>
      </c>
      <c r="BB9" s="22">
        <v>0</v>
      </c>
      <c r="BC9" s="22">
        <v>0</v>
      </c>
      <c r="BD9" s="22">
        <v>0</v>
      </c>
      <c r="BE9" s="22">
        <v>5030.085</v>
      </c>
      <c r="BF9" s="22">
        <v>0</v>
      </c>
      <c r="BG9" s="22">
        <v>4664.2110000000002</v>
      </c>
      <c r="BH9" s="22">
        <v>0</v>
      </c>
      <c r="BI9" s="22">
        <v>5172.0540000000001</v>
      </c>
      <c r="BJ9" s="22"/>
      <c r="BK9" s="22"/>
      <c r="BL9" s="22"/>
      <c r="BM9" s="22"/>
    </row>
    <row r="10" spans="1:65">
      <c r="A10" s="19" t="s">
        <v>7</v>
      </c>
      <c r="B10" s="20" t="s">
        <v>45</v>
      </c>
      <c r="C10" s="19" t="s">
        <v>43</v>
      </c>
      <c r="D10" s="22">
        <v>200173</v>
      </c>
      <c r="E10" s="22">
        <v>123872.11</v>
      </c>
      <c r="F10" s="22">
        <v>207744.41999999998</v>
      </c>
      <c r="G10" s="22">
        <v>197136.04</v>
      </c>
      <c r="H10" s="22">
        <v>274131.77</v>
      </c>
      <c r="I10" s="22">
        <v>140550.48000000001</v>
      </c>
      <c r="J10" s="22">
        <v>263099.90000000002</v>
      </c>
      <c r="K10" s="22">
        <v>208620.46</v>
      </c>
      <c r="L10" s="22">
        <v>265438.86</v>
      </c>
      <c r="M10" s="22">
        <v>211530.25</v>
      </c>
      <c r="N10" s="22">
        <v>222125.19</v>
      </c>
      <c r="O10" s="22">
        <v>207245.14</v>
      </c>
      <c r="P10" s="22">
        <v>249769</v>
      </c>
      <c r="Q10" s="22">
        <v>207436.27</v>
      </c>
      <c r="R10" s="22">
        <v>164178.31</v>
      </c>
      <c r="S10" s="22">
        <v>129289.88</v>
      </c>
      <c r="T10" s="22">
        <v>271931.95</v>
      </c>
      <c r="U10" s="22">
        <v>270652.75</v>
      </c>
      <c r="V10" s="22">
        <v>140812.47</v>
      </c>
      <c r="W10" s="22">
        <v>260433.80000000002</v>
      </c>
      <c r="X10" s="22">
        <v>170791.09</v>
      </c>
      <c r="Y10" s="22">
        <v>134856.79</v>
      </c>
      <c r="Z10" s="22">
        <v>265964.98</v>
      </c>
      <c r="AA10" s="22">
        <v>174209.66</v>
      </c>
      <c r="AB10" s="22">
        <v>239050.01000000004</v>
      </c>
      <c r="AC10" s="22">
        <v>308247</v>
      </c>
      <c r="AD10" s="22">
        <v>236989.24000000002</v>
      </c>
      <c r="AE10" s="22">
        <v>329233.08100000001</v>
      </c>
      <c r="AF10" s="22">
        <v>343646.58</v>
      </c>
      <c r="AG10" s="22">
        <v>292356.5</v>
      </c>
      <c r="AH10" s="22">
        <v>258548.47</v>
      </c>
      <c r="AI10" s="22">
        <v>188164.25</v>
      </c>
      <c r="AJ10" s="22">
        <v>302448.27</v>
      </c>
      <c r="AK10" s="22">
        <v>274666.96999999997</v>
      </c>
      <c r="AL10" s="22">
        <v>268265.77</v>
      </c>
      <c r="AM10" s="22">
        <v>364139.37</v>
      </c>
      <c r="AN10" s="22">
        <v>313569.59000000003</v>
      </c>
      <c r="AO10" s="22">
        <v>354284.02</v>
      </c>
      <c r="AP10" s="22">
        <v>169901.22000000003</v>
      </c>
      <c r="AQ10" s="22">
        <v>338367.87999999995</v>
      </c>
      <c r="AR10" s="22">
        <v>251925.43</v>
      </c>
      <c r="AS10" s="22">
        <v>283605.12</v>
      </c>
      <c r="AT10" s="22">
        <v>347019.74</v>
      </c>
      <c r="AU10" s="22">
        <v>236801.50000000003</v>
      </c>
      <c r="AV10" s="22">
        <v>294915.23999999993</v>
      </c>
      <c r="AW10" s="22">
        <v>367535.6</v>
      </c>
      <c r="AX10" s="22">
        <v>175571.63000000003</v>
      </c>
      <c r="AY10" s="22">
        <v>266094.82</v>
      </c>
      <c r="AZ10" s="22">
        <v>240033.75000000003</v>
      </c>
      <c r="BA10" s="22">
        <v>390203.29000000015</v>
      </c>
      <c r="BB10" s="22">
        <v>228993.32</v>
      </c>
      <c r="BC10" s="22">
        <v>264741.83</v>
      </c>
      <c r="BD10" s="22">
        <v>225040.57000000004</v>
      </c>
      <c r="BE10" s="22">
        <v>348861.24</v>
      </c>
      <c r="BF10" s="22">
        <v>205696.49000000002</v>
      </c>
      <c r="BG10" s="22">
        <v>362989.75</v>
      </c>
      <c r="BH10" s="22">
        <v>230513.12000000002</v>
      </c>
      <c r="BI10" s="22">
        <v>205140.55000000002</v>
      </c>
      <c r="BJ10" s="22">
        <v>255348.22000000003</v>
      </c>
      <c r="BK10" s="22"/>
      <c r="BL10" s="22"/>
      <c r="BM10" s="22"/>
    </row>
    <row r="11" spans="1:65">
      <c r="A11" s="19" t="s">
        <v>9</v>
      </c>
      <c r="B11" s="20" t="s">
        <v>46</v>
      </c>
      <c r="C11" s="19" t="s">
        <v>43</v>
      </c>
      <c r="D11" s="22">
        <v>18472.330000000002</v>
      </c>
      <c r="E11" s="22">
        <v>10266.130000000001</v>
      </c>
      <c r="F11" s="22">
        <v>999.99</v>
      </c>
      <c r="G11" s="22">
        <v>11791.970000000001</v>
      </c>
      <c r="H11" s="22">
        <v>14693.14</v>
      </c>
      <c r="I11" s="22">
        <v>26349.7</v>
      </c>
      <c r="J11" s="22">
        <v>7116.4</v>
      </c>
      <c r="K11" s="22">
        <v>5818.67</v>
      </c>
      <c r="L11" s="22">
        <v>9375.1</v>
      </c>
      <c r="M11" s="22">
        <v>12765.19</v>
      </c>
      <c r="N11" s="22">
        <v>9835</v>
      </c>
      <c r="O11" s="22">
        <v>4885.09</v>
      </c>
      <c r="P11" s="22">
        <v>8164</v>
      </c>
      <c r="Q11" s="22">
        <v>12599.400000000001</v>
      </c>
      <c r="R11" s="22">
        <v>13279.272999999999</v>
      </c>
      <c r="S11" s="22">
        <v>5898.42</v>
      </c>
      <c r="T11" s="22">
        <v>1946.1599999999999</v>
      </c>
      <c r="U11" s="22">
        <v>8139.1499999999987</v>
      </c>
      <c r="V11" s="22">
        <v>2517.3100000000004</v>
      </c>
      <c r="W11" s="22">
        <v>3002.83</v>
      </c>
      <c r="X11" s="22">
        <v>4230.7</v>
      </c>
      <c r="Y11" s="22">
        <v>0</v>
      </c>
      <c r="Z11" s="22">
        <v>0</v>
      </c>
      <c r="AA11" s="22">
        <v>7208.95</v>
      </c>
      <c r="AB11" s="22">
        <v>9465.34</v>
      </c>
      <c r="AC11" s="22">
        <v>9676.4700000000012</v>
      </c>
      <c r="AD11" s="22">
        <v>9533.89</v>
      </c>
      <c r="AE11" s="22">
        <v>3007.76</v>
      </c>
      <c r="AF11" s="22">
        <v>5293.44</v>
      </c>
      <c r="AG11" s="22">
        <v>14218.060000000001</v>
      </c>
      <c r="AH11" s="22">
        <v>3154.47</v>
      </c>
      <c r="AI11" s="22">
        <v>11898.38</v>
      </c>
      <c r="AJ11" s="22">
        <v>8033.0700000000006</v>
      </c>
      <c r="AK11" s="22">
        <v>12141.86</v>
      </c>
      <c r="AL11" s="22">
        <v>10677.59</v>
      </c>
      <c r="AM11" s="22">
        <v>12783.880000000001</v>
      </c>
      <c r="AN11" s="22">
        <v>6777.2000000000007</v>
      </c>
      <c r="AO11" s="22">
        <v>1009.1300000000001</v>
      </c>
      <c r="AP11" s="22">
        <v>9024.11</v>
      </c>
      <c r="AQ11" s="22">
        <v>14252.6</v>
      </c>
      <c r="AR11" s="22">
        <v>2051.8199999999997</v>
      </c>
      <c r="AS11" s="22">
        <v>17628.939999999999</v>
      </c>
      <c r="AT11" s="22">
        <v>3117.83</v>
      </c>
      <c r="AU11" s="22">
        <v>9323.0299999999988</v>
      </c>
      <c r="AV11" s="22">
        <v>7818.0348199999999</v>
      </c>
      <c r="AW11" s="22">
        <v>8397.2800000000007</v>
      </c>
      <c r="AX11" s="22">
        <v>12341.45</v>
      </c>
      <c r="AY11" s="22">
        <v>31881.219999999998</v>
      </c>
      <c r="AZ11" s="22">
        <v>1881.2600000000002</v>
      </c>
      <c r="BA11" s="22">
        <v>23469.449999999997</v>
      </c>
      <c r="BB11" s="22">
        <v>6223.25</v>
      </c>
      <c r="BC11" s="22">
        <v>0</v>
      </c>
      <c r="BD11" s="22">
        <v>9451.1</v>
      </c>
      <c r="BE11" s="22">
        <v>3589.5459999999998</v>
      </c>
      <c r="BF11" s="22">
        <v>2707.59</v>
      </c>
      <c r="BG11" s="22">
        <v>3159.96</v>
      </c>
      <c r="BH11" s="22">
        <v>11234.17</v>
      </c>
      <c r="BI11" s="22"/>
      <c r="BJ11" s="22">
        <v>4081.97</v>
      </c>
      <c r="BK11" s="22"/>
      <c r="BL11" s="22"/>
      <c r="BM11" s="22"/>
    </row>
    <row r="12" spans="1:65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/>
      <c r="BI12" s="22"/>
      <c r="BJ12" s="22"/>
      <c r="BK12" s="22"/>
      <c r="BL12" s="22"/>
      <c r="BM12" s="22"/>
    </row>
    <row r="13" spans="1:65">
      <c r="A13" s="19" t="s">
        <v>13</v>
      </c>
      <c r="B13" s="20" t="s">
        <v>58</v>
      </c>
      <c r="C13" s="19"/>
      <c r="D13" s="60">
        <f>+D8+D9+D10+D11+D12</f>
        <v>222379.821</v>
      </c>
      <c r="E13" s="60">
        <f>+E8+E9+E10+E11+E12</f>
        <v>134138.23999999999</v>
      </c>
      <c r="F13" s="60">
        <f t="shared" ref="F13:V13" si="0">+F8+F9+F10+F11+F12</f>
        <v>212849.02099999998</v>
      </c>
      <c r="G13" s="60">
        <f t="shared" si="0"/>
        <v>212751.86600000001</v>
      </c>
      <c r="H13" s="60">
        <f t="shared" si="0"/>
        <v>292671.44500000001</v>
      </c>
      <c r="I13" s="60">
        <f t="shared" si="0"/>
        <v>166900.18000000002</v>
      </c>
      <c r="J13" s="60">
        <f t="shared" si="0"/>
        <v>274624.48000000004</v>
      </c>
      <c r="K13" s="60">
        <f t="shared" si="0"/>
        <v>219101.45600000001</v>
      </c>
      <c r="L13" s="60">
        <f t="shared" si="0"/>
        <v>277901.80399999995</v>
      </c>
      <c r="M13" s="60">
        <f t="shared" si="0"/>
        <v>228984.633</v>
      </c>
      <c r="N13" s="60">
        <f t="shared" si="0"/>
        <v>234903.92</v>
      </c>
      <c r="O13" s="60">
        <f t="shared" si="0"/>
        <v>216961.45</v>
      </c>
      <c r="P13" s="60">
        <f t="shared" si="0"/>
        <v>262498</v>
      </c>
      <c r="Q13" s="60">
        <f t="shared" si="0"/>
        <v>220035.66999999998</v>
      </c>
      <c r="R13" s="60">
        <f t="shared" si="0"/>
        <v>183758.11799999999</v>
      </c>
      <c r="S13" s="60">
        <f t="shared" si="0"/>
        <v>137761.09900000002</v>
      </c>
      <c r="T13" s="60">
        <f t="shared" si="0"/>
        <v>275086.41399999999</v>
      </c>
      <c r="U13" s="60">
        <f t="shared" si="0"/>
        <v>278791.90000000002</v>
      </c>
      <c r="V13" s="60">
        <f t="shared" si="0"/>
        <v>143329.78</v>
      </c>
      <c r="W13" s="60">
        <f t="shared" ref="W13:AP13" si="1">+W8+W9+W10+W11+W12</f>
        <v>263436.63</v>
      </c>
      <c r="X13" s="60">
        <f t="shared" si="1"/>
        <v>175021.79</v>
      </c>
      <c r="Y13" s="60">
        <f t="shared" si="1"/>
        <v>134856.79</v>
      </c>
      <c r="Z13" s="60">
        <f t="shared" si="1"/>
        <v>265964.98</v>
      </c>
      <c r="AA13" s="60">
        <f t="shared" si="1"/>
        <v>184192.59700000001</v>
      </c>
      <c r="AB13" s="60">
        <f t="shared" si="1"/>
        <v>248515.35000000003</v>
      </c>
      <c r="AC13" s="60">
        <f t="shared" si="1"/>
        <v>322268.81099999999</v>
      </c>
      <c r="AD13" s="60">
        <f t="shared" si="1"/>
        <v>246523.13</v>
      </c>
      <c r="AE13" s="60">
        <f t="shared" si="1"/>
        <v>332240.84100000001</v>
      </c>
      <c r="AF13" s="60">
        <f t="shared" si="1"/>
        <v>348940.02</v>
      </c>
      <c r="AG13" s="60">
        <f t="shared" si="1"/>
        <v>306574.56</v>
      </c>
      <c r="AH13" s="60">
        <f t="shared" si="1"/>
        <v>261702.94</v>
      </c>
      <c r="AI13" s="60">
        <f t="shared" si="1"/>
        <v>200305.62</v>
      </c>
      <c r="AJ13" s="60">
        <f t="shared" si="1"/>
        <v>310481.34000000003</v>
      </c>
      <c r="AK13" s="60">
        <f t="shared" si="1"/>
        <v>286808.82999999996</v>
      </c>
      <c r="AL13" s="60">
        <f t="shared" si="1"/>
        <v>278943.36000000004</v>
      </c>
      <c r="AM13" s="60">
        <f t="shared" si="1"/>
        <v>380600.35200000001</v>
      </c>
      <c r="AN13" s="60">
        <f t="shared" si="1"/>
        <v>360771.60000000003</v>
      </c>
      <c r="AO13" s="60">
        <f t="shared" si="1"/>
        <v>355293.15</v>
      </c>
      <c r="AP13" s="60">
        <f t="shared" si="1"/>
        <v>183952.90500000003</v>
      </c>
      <c r="AQ13" s="60">
        <f t="shared" ref="AQ13:AZ13" si="2">+AQ8+AQ9+AQ10+AQ11+AQ12</f>
        <v>352620.47999999992</v>
      </c>
      <c r="AR13" s="60">
        <f t="shared" si="2"/>
        <v>253977.25</v>
      </c>
      <c r="AS13" s="60">
        <f t="shared" si="2"/>
        <v>301234.06</v>
      </c>
      <c r="AT13" s="60">
        <f t="shared" si="2"/>
        <v>350137.57</v>
      </c>
      <c r="AU13" s="60">
        <f t="shared" si="2"/>
        <v>249347.07800000004</v>
      </c>
      <c r="AV13" s="60">
        <f t="shared" si="2"/>
        <v>302733.27481999993</v>
      </c>
      <c r="AW13" s="60">
        <f t="shared" si="2"/>
        <v>375932.88</v>
      </c>
      <c r="AX13" s="60">
        <f t="shared" si="2"/>
        <v>191489.21000000005</v>
      </c>
      <c r="AY13" s="60">
        <f t="shared" si="2"/>
        <v>297976.03999999998</v>
      </c>
      <c r="AZ13" s="60">
        <f t="shared" si="2"/>
        <v>241915.01000000004</v>
      </c>
      <c r="BA13" s="60">
        <f t="shared" ref="BA13:BL13" si="3">+BA8+BA9+BA10+BA11+BA12</f>
        <v>419843.54000000015</v>
      </c>
      <c r="BB13" s="60">
        <f t="shared" si="3"/>
        <v>235216.57</v>
      </c>
      <c r="BC13" s="60">
        <f t="shared" si="3"/>
        <v>264741.83</v>
      </c>
      <c r="BD13" s="60">
        <f t="shared" si="3"/>
        <v>234491.67000000004</v>
      </c>
      <c r="BE13" s="60">
        <f t="shared" si="3"/>
        <v>357480.87099999998</v>
      </c>
      <c r="BF13" s="60">
        <f t="shared" si="3"/>
        <v>208404.08000000002</v>
      </c>
      <c r="BG13" s="60">
        <f t="shared" si="3"/>
        <v>370813.92100000003</v>
      </c>
      <c r="BH13" s="60">
        <f t="shared" si="3"/>
        <v>241747.29000000004</v>
      </c>
      <c r="BI13" s="60">
        <f t="shared" si="3"/>
        <v>210312.60400000002</v>
      </c>
      <c r="BJ13" s="60">
        <f t="shared" si="3"/>
        <v>259430.19000000003</v>
      </c>
      <c r="BK13" s="60">
        <f t="shared" si="3"/>
        <v>0</v>
      </c>
      <c r="BL13" s="60">
        <f t="shared" si="3"/>
        <v>0</v>
      </c>
      <c r="BM13" s="60">
        <f>+BM8+BM9+BM10+BM11+BM12</f>
        <v>0</v>
      </c>
    </row>
    <row r="14" spans="1:65" ht="3" customHeight="1">
      <c r="A14" s="14"/>
      <c r="B14" s="20"/>
      <c r="C14" s="19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65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8">
        <v>43831</v>
      </c>
      <c r="S15" s="18">
        <v>43862</v>
      </c>
      <c r="T15" s="18">
        <v>43891</v>
      </c>
      <c r="U15" s="18">
        <v>43922</v>
      </c>
      <c r="V15" s="18">
        <v>43952</v>
      </c>
      <c r="W15" s="18">
        <v>43983</v>
      </c>
      <c r="X15" s="18">
        <v>44013</v>
      </c>
      <c r="Y15" s="18">
        <v>44044</v>
      </c>
      <c r="Z15" s="18">
        <v>44075</v>
      </c>
      <c r="AA15" s="18">
        <v>44105</v>
      </c>
      <c r="AB15" s="18">
        <v>44136</v>
      </c>
      <c r="AC15" s="18">
        <v>44166</v>
      </c>
      <c r="AD15" s="18">
        <v>44197</v>
      </c>
      <c r="AE15" s="18">
        <v>44228</v>
      </c>
      <c r="AF15" s="18">
        <v>44256</v>
      </c>
      <c r="AG15" s="18">
        <v>44287</v>
      </c>
      <c r="AH15" s="18">
        <v>44317</v>
      </c>
      <c r="AI15" s="18">
        <v>44348</v>
      </c>
      <c r="AJ15" s="18">
        <v>44378</v>
      </c>
      <c r="AK15" s="18">
        <v>44409</v>
      </c>
      <c r="AL15" s="18">
        <v>44440</v>
      </c>
      <c r="AM15" s="18">
        <v>44470</v>
      </c>
      <c r="AN15" s="18">
        <v>44501</v>
      </c>
      <c r="AO15" s="18">
        <v>44531</v>
      </c>
      <c r="AP15" s="18">
        <v>44562</v>
      </c>
      <c r="AQ15" s="18">
        <v>44593</v>
      </c>
      <c r="AR15" s="18">
        <v>44621</v>
      </c>
      <c r="AS15" s="18">
        <v>44652</v>
      </c>
      <c r="AT15" s="18">
        <v>44682</v>
      </c>
      <c r="AU15" s="18">
        <v>44713</v>
      </c>
      <c r="AV15" s="18">
        <v>44743</v>
      </c>
      <c r="AW15" s="18">
        <v>44774</v>
      </c>
      <c r="AX15" s="18">
        <v>44805</v>
      </c>
      <c r="AY15" s="18">
        <v>44835</v>
      </c>
      <c r="AZ15" s="18">
        <v>44866</v>
      </c>
      <c r="BA15" s="18">
        <v>44896</v>
      </c>
      <c r="BB15" s="18">
        <v>44927</v>
      </c>
      <c r="BC15" s="18">
        <v>44958</v>
      </c>
      <c r="BD15" s="18">
        <v>44986</v>
      </c>
      <c r="BE15" s="18">
        <v>45017</v>
      </c>
      <c r="BF15" s="18">
        <v>45047</v>
      </c>
      <c r="BG15" s="18">
        <v>45078</v>
      </c>
      <c r="BH15" s="18">
        <v>45108</v>
      </c>
      <c r="BI15" s="18">
        <v>45139</v>
      </c>
      <c r="BJ15" s="18">
        <v>45170</v>
      </c>
      <c r="BK15" s="18">
        <v>45200</v>
      </c>
      <c r="BL15" s="18">
        <v>45231</v>
      </c>
      <c r="BM15" s="18">
        <v>45261</v>
      </c>
    </row>
    <row r="16" spans="1:65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380</v>
      </c>
      <c r="M16" s="22">
        <v>647</v>
      </c>
      <c r="N16" s="22">
        <v>793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/>
      <c r="BL16" s="22"/>
      <c r="BM16" s="22"/>
    </row>
    <row r="17" spans="1:65">
      <c r="A17" s="19" t="s">
        <v>5</v>
      </c>
      <c r="B17" s="20" t="s">
        <v>50</v>
      </c>
      <c r="C17" s="19" t="s">
        <v>39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210</v>
      </c>
      <c r="M17" s="22">
        <v>353</v>
      </c>
      <c r="N17" s="22">
        <v>446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/>
      <c r="BL17" s="22"/>
      <c r="BM17" s="22"/>
    </row>
    <row r="18" spans="1:65" ht="3" customHeight="1">
      <c r="A18" s="14"/>
      <c r="B18" s="29"/>
      <c r="C18" s="28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  <c r="O18" s="63"/>
      <c r="P18" s="64"/>
      <c r="Q18" s="63"/>
    </row>
    <row r="19" spans="1:65">
      <c r="A19" s="30" t="s">
        <v>56</v>
      </c>
      <c r="B19" s="17" t="s">
        <v>57</v>
      </c>
      <c r="C19" s="1" t="s">
        <v>34</v>
      </c>
      <c r="D19" s="57">
        <v>43405</v>
      </c>
      <c r="E19" s="57">
        <v>43435</v>
      </c>
      <c r="F19" s="57">
        <v>43466</v>
      </c>
      <c r="G19" s="57">
        <v>43497</v>
      </c>
      <c r="H19" s="57">
        <v>43525</v>
      </c>
      <c r="I19" s="57">
        <v>43556</v>
      </c>
      <c r="J19" s="57">
        <v>43586</v>
      </c>
      <c r="K19" s="57">
        <v>43617</v>
      </c>
      <c r="L19" s="57">
        <v>43647</v>
      </c>
      <c r="M19" s="57">
        <v>43678</v>
      </c>
      <c r="N19" s="57">
        <v>43709</v>
      </c>
      <c r="O19" s="57">
        <v>43739</v>
      </c>
      <c r="P19" s="57">
        <v>43770</v>
      </c>
      <c r="Q19" s="57">
        <v>43800</v>
      </c>
      <c r="R19" s="18">
        <v>43831</v>
      </c>
      <c r="S19" s="18">
        <v>43862</v>
      </c>
      <c r="T19" s="18">
        <v>43891</v>
      </c>
      <c r="U19" s="18">
        <v>43922</v>
      </c>
      <c r="V19" s="18">
        <v>43952</v>
      </c>
      <c r="W19" s="18">
        <v>43983</v>
      </c>
      <c r="X19" s="18">
        <v>44013</v>
      </c>
      <c r="Y19" s="18">
        <v>44044</v>
      </c>
      <c r="Z19" s="18">
        <v>44075</v>
      </c>
      <c r="AA19" s="18">
        <v>44105</v>
      </c>
      <c r="AB19" s="18">
        <v>44136</v>
      </c>
      <c r="AC19" s="18">
        <v>44166</v>
      </c>
      <c r="AD19" s="18">
        <v>44197</v>
      </c>
      <c r="AE19" s="18">
        <v>44228</v>
      </c>
      <c r="AF19" s="18">
        <v>44256</v>
      </c>
      <c r="AG19" s="18">
        <v>44287</v>
      </c>
      <c r="AH19" s="18">
        <v>44317</v>
      </c>
      <c r="AI19" s="18">
        <v>44348</v>
      </c>
      <c r="AJ19" s="18">
        <v>44378</v>
      </c>
      <c r="AK19" s="18">
        <v>44409</v>
      </c>
      <c r="AL19" s="18">
        <v>44440</v>
      </c>
      <c r="AM19" s="18">
        <v>44470</v>
      </c>
      <c r="AN19" s="18">
        <v>44501</v>
      </c>
      <c r="AO19" s="18">
        <v>44531</v>
      </c>
      <c r="AP19" s="18">
        <v>44562</v>
      </c>
      <c r="AQ19" s="18">
        <v>44593</v>
      </c>
      <c r="AR19" s="18">
        <v>44621</v>
      </c>
      <c r="AS19" s="18">
        <v>44652</v>
      </c>
      <c r="AT19" s="18">
        <v>44682</v>
      </c>
      <c r="AU19" s="18">
        <v>44713</v>
      </c>
      <c r="AV19" s="18">
        <v>44743</v>
      </c>
      <c r="AW19" s="18">
        <v>44774</v>
      </c>
      <c r="AX19" s="18">
        <v>44805</v>
      </c>
      <c r="AY19" s="18">
        <v>44835</v>
      </c>
      <c r="AZ19" s="18">
        <v>44866</v>
      </c>
      <c r="BA19" s="18">
        <v>44896</v>
      </c>
      <c r="BB19" s="18">
        <v>44927</v>
      </c>
      <c r="BC19" s="18">
        <v>44958</v>
      </c>
      <c r="BD19" s="18">
        <v>44986</v>
      </c>
      <c r="BE19" s="18">
        <v>45017</v>
      </c>
      <c r="BF19" s="18">
        <v>45047</v>
      </c>
      <c r="BG19" s="18">
        <v>45078</v>
      </c>
      <c r="BH19" s="18">
        <v>45108</v>
      </c>
      <c r="BI19" s="18">
        <v>45139</v>
      </c>
      <c r="BJ19" s="18">
        <v>45170</v>
      </c>
      <c r="BK19" s="18">
        <v>45200</v>
      </c>
      <c r="BL19" s="18">
        <v>45231</v>
      </c>
      <c r="BM19" s="18">
        <v>45261</v>
      </c>
    </row>
    <row r="20" spans="1:65">
      <c r="A20" s="19" t="s">
        <v>3</v>
      </c>
      <c r="B20" s="20" t="s">
        <v>58</v>
      </c>
      <c r="C20" s="19" t="s">
        <v>84</v>
      </c>
      <c r="D20" s="60">
        <f>+SUM(D21:D25)</f>
        <v>3360900.79</v>
      </c>
      <c r="E20" s="60">
        <f>+SUM(E21:E25)</f>
        <v>4508543.6399999997</v>
      </c>
      <c r="F20" s="60">
        <f t="shared" ref="F20:N20" si="4">+SUM(F21:F25)</f>
        <v>1237663.4802153108</v>
      </c>
      <c r="G20" s="60">
        <f t="shared" si="4"/>
        <v>1342874.11</v>
      </c>
      <c r="H20" s="60">
        <f t="shared" si="4"/>
        <v>1911911.6590000005</v>
      </c>
      <c r="I20" s="60">
        <f t="shared" si="4"/>
        <v>1803470</v>
      </c>
      <c r="J20" s="60">
        <f t="shared" si="4"/>
        <v>2291365.44</v>
      </c>
      <c r="K20" s="60">
        <f t="shared" si="4"/>
        <v>1739756.2725000002</v>
      </c>
      <c r="L20" s="60">
        <f t="shared" si="4"/>
        <v>2461107.2999999998</v>
      </c>
      <c r="M20" s="60">
        <f t="shared" si="4"/>
        <v>1936618.97</v>
      </c>
      <c r="N20" s="60">
        <f t="shared" si="4"/>
        <v>2144784.0800000005</v>
      </c>
      <c r="O20" s="60">
        <f t="shared" ref="O20:AD20" si="5">+SUM(O21:O25)</f>
        <v>2006745.625</v>
      </c>
      <c r="P20" s="60">
        <f t="shared" si="5"/>
        <v>2583594.8499999996</v>
      </c>
      <c r="Q20" s="60">
        <f t="shared" si="5"/>
        <v>1994831.5300000003</v>
      </c>
      <c r="R20" s="60">
        <f t="shared" si="5"/>
        <v>1996832.31</v>
      </c>
      <c r="S20" s="60">
        <f t="shared" si="5"/>
        <v>1920380.9864400004</v>
      </c>
      <c r="T20" s="60">
        <f t="shared" si="5"/>
        <v>2217827.5502299997</v>
      </c>
      <c r="U20" s="60">
        <f t="shared" si="5"/>
        <v>2512478.1872899998</v>
      </c>
      <c r="V20" s="60">
        <f t="shared" si="5"/>
        <v>1384206.0399999998</v>
      </c>
      <c r="W20" s="60">
        <f t="shared" si="5"/>
        <v>2206228.6079230998</v>
      </c>
      <c r="X20" s="60">
        <f t="shared" si="5"/>
        <v>1676977.0503599995</v>
      </c>
      <c r="Y20" s="60">
        <f t="shared" si="5"/>
        <v>1439213.7485399998</v>
      </c>
      <c r="Z20" s="60">
        <f t="shared" si="5"/>
        <v>2007712.7506500001</v>
      </c>
      <c r="AA20" s="60">
        <f t="shared" si="5"/>
        <v>1713746.1372100001</v>
      </c>
      <c r="AB20" s="60">
        <f t="shared" si="5"/>
        <v>2030349.4808500002</v>
      </c>
      <c r="AC20" s="60">
        <f t="shared" si="5"/>
        <v>2711786.51963</v>
      </c>
      <c r="AD20" s="60">
        <f t="shared" si="5"/>
        <v>1971967.65527</v>
      </c>
      <c r="AE20" s="60">
        <f>+SUM(AE21:AE25)</f>
        <v>2717436.1824999996</v>
      </c>
      <c r="AF20" s="60">
        <f t="shared" ref="AF20:AO20" si="6">+SUM(AF21:AF25)</f>
        <v>3188104.2485000002</v>
      </c>
      <c r="AG20" s="60">
        <f t="shared" si="6"/>
        <v>3785797.4141200003</v>
      </c>
      <c r="AH20" s="60">
        <f t="shared" si="6"/>
        <v>3234882.66</v>
      </c>
      <c r="AI20" s="60">
        <f t="shared" si="6"/>
        <v>2616894.8859999999</v>
      </c>
      <c r="AJ20" s="60">
        <f t="shared" si="6"/>
        <v>3624118.7612399994</v>
      </c>
      <c r="AK20" s="60">
        <f t="shared" si="6"/>
        <v>3618268.0199999996</v>
      </c>
      <c r="AL20" s="60">
        <f t="shared" si="6"/>
        <v>3285805.7</v>
      </c>
      <c r="AM20" s="60">
        <f t="shared" si="6"/>
        <v>4693097.1700000009</v>
      </c>
      <c r="AN20" s="60">
        <f t="shared" si="6"/>
        <v>4244275.0112499995</v>
      </c>
      <c r="AO20" s="60">
        <f t="shared" si="6"/>
        <v>4530349.1999999993</v>
      </c>
      <c r="AP20" s="60">
        <f t="shared" ref="AP20:AY20" si="7">+SUM(AP21:AP25)</f>
        <v>2337702.84</v>
      </c>
      <c r="AQ20" s="60">
        <f t="shared" si="7"/>
        <v>4364809.8064200003</v>
      </c>
      <c r="AR20" s="60">
        <f t="shared" si="7"/>
        <v>3146695.0051299999</v>
      </c>
      <c r="AS20" s="60">
        <f t="shared" si="7"/>
        <v>3847922.5400000005</v>
      </c>
      <c r="AT20" s="60">
        <f t="shared" si="7"/>
        <v>4139710.13864</v>
      </c>
      <c r="AU20" s="60">
        <f t="shared" si="7"/>
        <v>3041451.3599999994</v>
      </c>
      <c r="AV20" s="60">
        <f t="shared" si="7"/>
        <v>3765328.1599999992</v>
      </c>
      <c r="AW20" s="60">
        <f t="shared" si="7"/>
        <v>4953805.1489999983</v>
      </c>
      <c r="AX20" s="60">
        <f t="shared" si="7"/>
        <v>2587710.69</v>
      </c>
      <c r="AY20" s="60">
        <f t="shared" si="7"/>
        <v>3810359.27</v>
      </c>
      <c r="AZ20" s="60">
        <f t="shared" ref="AZ20:BK20" si="8">+SUM(AZ21:AZ25)</f>
        <v>3393730.9130400005</v>
      </c>
      <c r="BA20" s="60">
        <f t="shared" si="8"/>
        <v>5733294.1823600009</v>
      </c>
      <c r="BB20" s="60">
        <f t="shared" si="8"/>
        <v>3393426.1799999992</v>
      </c>
      <c r="BC20" s="60">
        <f t="shared" si="8"/>
        <v>3509617.0199999996</v>
      </c>
      <c r="BD20" s="60">
        <f t="shared" si="8"/>
        <v>3602742.4499999997</v>
      </c>
      <c r="BE20" s="60">
        <f t="shared" si="8"/>
        <v>4911616.17</v>
      </c>
      <c r="BF20" s="60">
        <f t="shared" si="8"/>
        <v>2846075.49</v>
      </c>
      <c r="BG20" s="60">
        <f t="shared" si="8"/>
        <v>4825651.0600000015</v>
      </c>
      <c r="BH20" s="60">
        <f t="shared" si="8"/>
        <v>3377965.12</v>
      </c>
      <c r="BI20" s="60">
        <f t="shared" si="8"/>
        <v>3149937.39</v>
      </c>
      <c r="BJ20" s="60">
        <f t="shared" si="8"/>
        <v>3320108.9500000007</v>
      </c>
      <c r="BK20" s="60">
        <f t="shared" si="8"/>
        <v>0</v>
      </c>
      <c r="BL20" s="60">
        <f>+SUM(BL21:BL25)</f>
        <v>0</v>
      </c>
      <c r="BM20" s="60">
        <f>+SUM(BM21:BM25)</f>
        <v>0</v>
      </c>
    </row>
    <row r="21" spans="1:65">
      <c r="A21" s="19" t="s">
        <v>5</v>
      </c>
      <c r="B21" s="20" t="s">
        <v>93</v>
      </c>
      <c r="C21" s="19" t="s">
        <v>84</v>
      </c>
      <c r="D21" s="22">
        <v>699629.55</v>
      </c>
      <c r="E21" s="22">
        <v>648183.57999999996</v>
      </c>
      <c r="F21" s="22">
        <v>188807.62858851673</v>
      </c>
      <c r="G21" s="22">
        <v>243493.33</v>
      </c>
      <c r="H21" s="22">
        <v>366135.98</v>
      </c>
      <c r="I21" s="22">
        <v>728714.92</v>
      </c>
      <c r="J21" s="22">
        <v>947102.13</v>
      </c>
      <c r="K21" s="22">
        <v>646853.22250000003</v>
      </c>
      <c r="L21" s="22">
        <v>1063919.48</v>
      </c>
      <c r="M21" s="22">
        <v>701287.21</v>
      </c>
      <c r="N21" s="22">
        <v>815749.47750000004</v>
      </c>
      <c r="O21" s="22">
        <v>915888.59999999986</v>
      </c>
      <c r="P21" s="22">
        <v>1010397.9199999999</v>
      </c>
      <c r="Q21" s="22">
        <v>792005.09000000008</v>
      </c>
      <c r="R21" s="22">
        <v>908739.9</v>
      </c>
      <c r="S21" s="22">
        <v>695511.9</v>
      </c>
      <c r="T21" s="22">
        <v>705407.79674999998</v>
      </c>
      <c r="U21" s="22">
        <v>1025878.8758700001</v>
      </c>
      <c r="V21" s="22">
        <v>480091.79000000004</v>
      </c>
      <c r="W21" s="22">
        <v>767336.7</v>
      </c>
      <c r="X21" s="22">
        <v>710354.49800000002</v>
      </c>
      <c r="Y21" s="22">
        <v>694765.12999999989</v>
      </c>
      <c r="Z21" s="22">
        <v>650115.96</v>
      </c>
      <c r="AA21" s="22">
        <v>690639.23699999996</v>
      </c>
      <c r="AB21" s="22">
        <v>685982.06700000004</v>
      </c>
      <c r="AC21" s="22">
        <v>1037263.6074999999</v>
      </c>
      <c r="AD21" s="22">
        <v>718383.35599999991</v>
      </c>
      <c r="AE21" s="22">
        <v>1057793.0925</v>
      </c>
      <c r="AF21" s="22">
        <v>983676.24849999987</v>
      </c>
      <c r="AG21" s="22">
        <v>919532.60000000009</v>
      </c>
      <c r="AH21" s="22">
        <v>762941.59000000008</v>
      </c>
      <c r="AI21" s="22">
        <v>825619.54599999997</v>
      </c>
      <c r="AJ21" s="22">
        <v>1011557</v>
      </c>
      <c r="AK21" s="22">
        <v>840282.3899999999</v>
      </c>
      <c r="AL21" s="22">
        <v>784460.41000000015</v>
      </c>
      <c r="AM21" s="22">
        <v>1070836.8799999999</v>
      </c>
      <c r="AN21" s="22">
        <v>980969.95000000007</v>
      </c>
      <c r="AO21" s="22">
        <v>992610.31</v>
      </c>
      <c r="AP21" s="22">
        <v>591710.65999999992</v>
      </c>
      <c r="AQ21" s="22">
        <v>1056322.30642</v>
      </c>
      <c r="AR21" s="22">
        <v>741817.73512999993</v>
      </c>
      <c r="AS21" s="22">
        <v>897510.75</v>
      </c>
      <c r="AT21" s="22">
        <v>1006265.6572</v>
      </c>
      <c r="AU21" s="22">
        <v>810372.84</v>
      </c>
      <c r="AV21" s="22">
        <v>951918.07000000007</v>
      </c>
      <c r="AW21" s="22">
        <v>1198930.439</v>
      </c>
      <c r="AX21" s="22">
        <v>609080.41</v>
      </c>
      <c r="AY21" s="22">
        <v>1009981.02</v>
      </c>
      <c r="AZ21" s="22">
        <v>829271.86604000023</v>
      </c>
      <c r="BA21" s="22">
        <v>1410412.99236</v>
      </c>
      <c r="BB21" s="22">
        <v>1030712.5399999998</v>
      </c>
      <c r="BC21" s="22">
        <v>991709.78000000014</v>
      </c>
      <c r="BD21" s="22">
        <v>1005854.24</v>
      </c>
      <c r="BE21" s="22">
        <v>1312977.77</v>
      </c>
      <c r="BF21" s="22">
        <v>713393.86999999988</v>
      </c>
      <c r="BG21" s="22">
        <v>1187434.5499999998</v>
      </c>
      <c r="BH21" s="22">
        <v>816388.0199999999</v>
      </c>
      <c r="BI21" s="22">
        <v>780729.37</v>
      </c>
      <c r="BJ21" s="22">
        <v>744416.74</v>
      </c>
      <c r="BK21" s="22"/>
      <c r="BL21" s="22"/>
      <c r="BM21" s="22"/>
    </row>
    <row r="22" spans="1:65">
      <c r="A22" s="19" t="s">
        <v>7</v>
      </c>
      <c r="B22" s="20" t="s">
        <v>94</v>
      </c>
      <c r="C22" s="19" t="s">
        <v>84</v>
      </c>
      <c r="D22" s="22">
        <v>2545384.25</v>
      </c>
      <c r="E22" s="22">
        <v>3720996.94</v>
      </c>
      <c r="F22" s="22">
        <v>998186.36</v>
      </c>
      <c r="G22" s="22">
        <v>1053184.23</v>
      </c>
      <c r="H22" s="22">
        <v>1465760.0790000004</v>
      </c>
      <c r="I22" s="22">
        <v>1013827.7</v>
      </c>
      <c r="J22" s="22">
        <v>1292538.94</v>
      </c>
      <c r="K22" s="22">
        <v>1041513.75</v>
      </c>
      <c r="L22" s="22">
        <v>1346999.36</v>
      </c>
      <c r="M22" s="22">
        <v>1177861.5</v>
      </c>
      <c r="N22" s="22">
        <v>1195672.4525000004</v>
      </c>
      <c r="O22" s="22">
        <v>1030307.405</v>
      </c>
      <c r="P22" s="22">
        <v>1262528.4799999993</v>
      </c>
      <c r="Q22" s="22">
        <v>1132835.8500000003</v>
      </c>
      <c r="R22" s="22">
        <v>960607.32000000007</v>
      </c>
      <c r="S22" s="22">
        <v>692031.2699999999</v>
      </c>
      <c r="T22" s="22">
        <v>1287919.3634799998</v>
      </c>
      <c r="U22" s="22">
        <v>1358061.36142</v>
      </c>
      <c r="V22" s="22">
        <v>705914.55999999982</v>
      </c>
      <c r="W22" s="22">
        <v>1260567.2414230998</v>
      </c>
      <c r="X22" s="22">
        <v>839805.44235999987</v>
      </c>
      <c r="Y22" s="22">
        <v>632089.74853999983</v>
      </c>
      <c r="Z22" s="22">
        <v>1249915.3206500001</v>
      </c>
      <c r="AA22" s="22">
        <v>916204.55621000018</v>
      </c>
      <c r="AB22" s="22">
        <v>1240701.06385</v>
      </c>
      <c r="AC22" s="22">
        <v>1583026.2621300002</v>
      </c>
      <c r="AD22" s="22">
        <v>1232095.2992700001</v>
      </c>
      <c r="AE22" s="22">
        <v>1596168.73</v>
      </c>
      <c r="AF22" s="22">
        <v>2175820.8400000003</v>
      </c>
      <c r="AG22" s="22">
        <v>2800510.9341200003</v>
      </c>
      <c r="AH22" s="22">
        <v>2417016.0200000005</v>
      </c>
      <c r="AI22" s="22">
        <v>1760052.8199999998</v>
      </c>
      <c r="AJ22" s="22">
        <v>2549118.7612399994</v>
      </c>
      <c r="AK22" s="22">
        <v>2691781.08</v>
      </c>
      <c r="AL22" s="22">
        <v>2408786.52</v>
      </c>
      <c r="AM22" s="22">
        <v>3483836.68</v>
      </c>
      <c r="AN22" s="22">
        <v>3086756.9612499997</v>
      </c>
      <c r="AO22" s="22">
        <v>3417198.1799999992</v>
      </c>
      <c r="AP22" s="22">
        <v>1629594.2699999998</v>
      </c>
      <c r="AQ22" s="22">
        <v>3222012.1799999997</v>
      </c>
      <c r="AR22" s="22">
        <v>2301876.35</v>
      </c>
      <c r="AS22" s="22">
        <v>2862775.7200000007</v>
      </c>
      <c r="AT22" s="22">
        <v>3058343.0914400001</v>
      </c>
      <c r="AU22" s="22">
        <v>2110832.1199999996</v>
      </c>
      <c r="AV22" s="22">
        <v>2733736.7899999996</v>
      </c>
      <c r="AW22" s="22">
        <v>3642223.4599999986</v>
      </c>
      <c r="AX22" s="22">
        <v>1882252.3800000001</v>
      </c>
      <c r="AY22" s="22">
        <v>2673730.17</v>
      </c>
      <c r="AZ22" s="22">
        <v>2345116.6900000004</v>
      </c>
      <c r="BA22" s="22">
        <v>4147927.63</v>
      </c>
      <c r="BB22" s="22">
        <v>2251078.77</v>
      </c>
      <c r="BC22" s="22">
        <v>2424948.1799999992</v>
      </c>
      <c r="BD22" s="22">
        <v>2452853.9300000002</v>
      </c>
      <c r="BE22" s="22">
        <v>3389361.6499999994</v>
      </c>
      <c r="BF22" s="22">
        <v>2009924.9300000004</v>
      </c>
      <c r="BG22" s="22">
        <v>3501621.8600000013</v>
      </c>
      <c r="BH22" s="22">
        <v>2384855.81</v>
      </c>
      <c r="BI22" s="22">
        <v>2090346.38</v>
      </c>
      <c r="BJ22" s="22">
        <v>2433514.8600000003</v>
      </c>
      <c r="BK22" s="22"/>
      <c r="BL22" s="22"/>
      <c r="BM22" s="22"/>
    </row>
    <row r="23" spans="1:65">
      <c r="A23" s="19" t="s">
        <v>9</v>
      </c>
      <c r="B23" s="20" t="s">
        <v>99</v>
      </c>
      <c r="C23" s="19" t="s">
        <v>84</v>
      </c>
      <c r="D23" s="22"/>
      <c r="E23" s="22"/>
      <c r="F23" s="22">
        <v>9990</v>
      </c>
      <c r="G23" s="22">
        <v>10488</v>
      </c>
      <c r="H23" s="22">
        <v>16194</v>
      </c>
      <c r="I23" s="22">
        <v>0</v>
      </c>
      <c r="J23" s="22">
        <v>0</v>
      </c>
      <c r="K23" s="22">
        <v>0</v>
      </c>
      <c r="L23" s="22">
        <v>0</v>
      </c>
      <c r="M23" s="22">
        <v>5112</v>
      </c>
      <c r="N23" s="22">
        <v>0</v>
      </c>
      <c r="O23" s="22">
        <v>15768</v>
      </c>
      <c r="P23" s="22">
        <v>7495.7</v>
      </c>
      <c r="Q23" s="22">
        <v>10174.799999999999</v>
      </c>
      <c r="R23" s="22">
        <v>14420.4</v>
      </c>
      <c r="S23" s="22">
        <v>6039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403.99</v>
      </c>
      <c r="AZ23" s="22">
        <v>4765.8</v>
      </c>
      <c r="BA23" s="22">
        <v>4927.9500000000007</v>
      </c>
      <c r="BB23" s="22">
        <v>1593.3</v>
      </c>
      <c r="BC23" s="22">
        <v>6013.65</v>
      </c>
      <c r="BD23" s="22">
        <v>0</v>
      </c>
      <c r="BE23" s="22">
        <v>648.6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/>
      <c r="BL23" s="22"/>
      <c r="BM23" s="22"/>
    </row>
    <row r="24" spans="1:65">
      <c r="A24" s="19" t="s">
        <v>9</v>
      </c>
      <c r="B24" s="20" t="s">
        <v>73</v>
      </c>
      <c r="C24" s="19" t="s">
        <v>84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235995.93</v>
      </c>
      <c r="Q24" s="22">
        <v>13682.9</v>
      </c>
      <c r="R24" s="22">
        <v>75646.91</v>
      </c>
      <c r="S24" s="22">
        <v>499521.75</v>
      </c>
      <c r="T24" s="22">
        <v>198820.91</v>
      </c>
      <c r="U24" s="22">
        <v>106286.20999999999</v>
      </c>
      <c r="V24" s="22">
        <v>187700.51</v>
      </c>
      <c r="W24" s="22">
        <v>175764.66650000028</v>
      </c>
      <c r="X24" s="22">
        <v>100365.18</v>
      </c>
      <c r="Y24" s="22">
        <v>89117.099999999991</v>
      </c>
      <c r="Z24" s="22">
        <v>86296.540000000008</v>
      </c>
      <c r="AA24" s="22">
        <v>106902.34399999991</v>
      </c>
      <c r="AB24" s="22">
        <v>103666.35</v>
      </c>
      <c r="AC24" s="22">
        <v>91496.65</v>
      </c>
      <c r="AD24" s="22">
        <v>21489</v>
      </c>
      <c r="AE24" s="22">
        <v>63474.360000000008</v>
      </c>
      <c r="AF24" s="22">
        <v>28607.160000000007</v>
      </c>
      <c r="AG24" s="22">
        <v>65753.88</v>
      </c>
      <c r="AH24" s="22">
        <v>54925.05</v>
      </c>
      <c r="AI24" s="22">
        <v>31222.520000000004</v>
      </c>
      <c r="AJ24" s="22">
        <v>63443</v>
      </c>
      <c r="AK24" s="22">
        <v>86204.549999999988</v>
      </c>
      <c r="AL24" s="22">
        <v>92558.770000000019</v>
      </c>
      <c r="AM24" s="22">
        <v>138423.61000000002</v>
      </c>
      <c r="AN24" s="22">
        <v>176548.1</v>
      </c>
      <c r="AO24" s="22">
        <v>120540.71000000002</v>
      </c>
      <c r="AP24" s="22">
        <v>116397.90999999999</v>
      </c>
      <c r="AQ24" s="22">
        <v>86475.32</v>
      </c>
      <c r="AR24" s="22">
        <v>103000.92000000001</v>
      </c>
      <c r="AS24" s="22">
        <v>87636.07</v>
      </c>
      <c r="AT24" s="22">
        <v>75101.39</v>
      </c>
      <c r="AU24" s="22">
        <v>120246.40000000001</v>
      </c>
      <c r="AV24" s="22">
        <v>79673.3</v>
      </c>
      <c r="AW24" s="22">
        <v>112651.25</v>
      </c>
      <c r="AX24" s="22">
        <v>96377.9</v>
      </c>
      <c r="AY24" s="22">
        <v>126244.09</v>
      </c>
      <c r="AZ24" s="22">
        <v>214576.557</v>
      </c>
      <c r="BA24" s="22">
        <v>170025.61000000002</v>
      </c>
      <c r="BB24" s="22">
        <v>110041.57</v>
      </c>
      <c r="BC24" s="22">
        <v>86945.41</v>
      </c>
      <c r="BD24" s="22">
        <v>144034.28</v>
      </c>
      <c r="BE24" s="22">
        <v>208628.15000000002</v>
      </c>
      <c r="BF24" s="22">
        <v>122756.69</v>
      </c>
      <c r="BG24" s="22">
        <v>136594.65</v>
      </c>
      <c r="BH24" s="22">
        <v>176721.28999999998</v>
      </c>
      <c r="BI24" s="22">
        <v>278861.64</v>
      </c>
      <c r="BJ24" s="22">
        <v>142177.35</v>
      </c>
      <c r="BK24" s="22"/>
      <c r="BL24" s="22"/>
      <c r="BM24" s="22"/>
    </row>
    <row r="25" spans="1:65">
      <c r="A25" s="19" t="s">
        <v>11</v>
      </c>
      <c r="B25" s="20" t="s">
        <v>74</v>
      </c>
      <c r="C25" s="19" t="s">
        <v>84</v>
      </c>
      <c r="D25" s="22">
        <v>115886.99</v>
      </c>
      <c r="E25" s="22">
        <v>139363.12</v>
      </c>
      <c r="F25" s="22">
        <v>40679.491626794261</v>
      </c>
      <c r="G25" s="22">
        <v>35708.550000000003</v>
      </c>
      <c r="H25" s="22">
        <v>63821.600000000013</v>
      </c>
      <c r="I25" s="22">
        <v>60927.38</v>
      </c>
      <c r="J25" s="22">
        <v>51724.37</v>
      </c>
      <c r="K25" s="22">
        <v>51389.3</v>
      </c>
      <c r="L25" s="22">
        <v>50188.459999999948</v>
      </c>
      <c r="M25" s="22">
        <v>52358.26</v>
      </c>
      <c r="N25" s="22">
        <v>133362.15</v>
      </c>
      <c r="O25" s="22">
        <v>44781.62</v>
      </c>
      <c r="P25" s="22">
        <v>67176.820000000007</v>
      </c>
      <c r="Q25" s="22">
        <v>46132.889999999963</v>
      </c>
      <c r="R25" s="22">
        <v>37417.779999999962</v>
      </c>
      <c r="S25" s="22">
        <v>27277.066440000432</v>
      </c>
      <c r="T25" s="22">
        <v>25679.479999999985</v>
      </c>
      <c r="U25" s="22">
        <v>22251.739999999983</v>
      </c>
      <c r="V25" s="22">
        <v>10499.18</v>
      </c>
      <c r="W25" s="22">
        <v>2560</v>
      </c>
      <c r="X25" s="22">
        <v>26451.929999999702</v>
      </c>
      <c r="Y25" s="22">
        <v>23241.770000000004</v>
      </c>
      <c r="Z25" s="22">
        <v>21384.93</v>
      </c>
      <c r="AA25" s="22">
        <v>0</v>
      </c>
      <c r="AB25" s="22">
        <v>0</v>
      </c>
      <c r="AC25" s="22"/>
      <c r="AD25" s="22"/>
      <c r="AE25" s="22"/>
      <c r="AF25" s="22"/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/>
      <c r="BH25" s="22"/>
      <c r="BI25" s="22"/>
      <c r="BJ25" s="22"/>
      <c r="BK25" s="22"/>
      <c r="BL25" s="22"/>
      <c r="BM25" s="22"/>
    </row>
    <row r="26" spans="1:65" ht="3" customHeight="1">
      <c r="C26" s="71"/>
      <c r="P26" s="61">
        <v>67176.820000000007</v>
      </c>
      <c r="R26" s="61">
        <v>124226.109</v>
      </c>
      <c r="S26" s="61">
        <v>27277.066440000432</v>
      </c>
      <c r="AU26" s="61">
        <v>0</v>
      </c>
    </row>
    <row r="27" spans="1:65" ht="24.75" customHeight="1">
      <c r="A27" s="90" t="s">
        <v>111</v>
      </c>
      <c r="B27" s="90"/>
      <c r="C27" s="90"/>
    </row>
  </sheetData>
  <mergeCells count="3">
    <mergeCell ref="A1:B1"/>
    <mergeCell ref="A2:C2"/>
    <mergeCell ref="A27:C27"/>
  </mergeCells>
  <conditionalFormatting sqref="D21:Q21">
    <cfRule type="duplicateValues" dxfId="15" priority="8"/>
  </conditionalFormatting>
  <conditionalFormatting sqref="R21:AC21">
    <cfRule type="duplicateValues" dxfId="14" priority="7"/>
  </conditionalFormatting>
  <conditionalFormatting sqref="AD21 AF21:AM21 AO21:AY21">
    <cfRule type="duplicateValues" dxfId="13" priority="6"/>
  </conditionalFormatting>
  <conditionalFormatting sqref="AE21">
    <cfRule type="duplicateValues" dxfId="12" priority="5"/>
  </conditionalFormatting>
  <conditionalFormatting sqref="AN21">
    <cfRule type="duplicateValues" dxfId="11" priority="4"/>
  </conditionalFormatting>
  <conditionalFormatting sqref="BA21 BA24:BA25">
    <cfRule type="duplicateValues" dxfId="10" priority="3"/>
  </conditionalFormatting>
  <conditionalFormatting sqref="BB21:BK21">
    <cfRule type="duplicateValues" dxfId="9" priority="2"/>
  </conditionalFormatting>
  <conditionalFormatting sqref="BM21 BM24:BM25">
    <cfRule type="duplicateValues" dxfId="8" priority="1"/>
  </conditionalFormatting>
  <hyperlinks>
    <hyperlink ref="A1:B1" location="ÍNDICE!A1" display="ÍNDICE"/>
  </hyperlinks>
  <pageMargins left="0.7" right="0.7" top="0.75" bottom="0.75" header="0.3" footer="0.3"/>
  <ignoredErrors>
    <ignoredError sqref="AU20" formulaRange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2060"/>
  </sheetPr>
  <dimension ref="A1:CI30"/>
  <sheetViews>
    <sheetView zoomScale="115" zoomScaleNormal="115" workbookViewId="0">
      <pane xSplit="3" ySplit="4" topLeftCell="BZ11" activePane="bottomRight" state="frozen"/>
      <selection pane="topRight" activeCell="EN37" sqref="EN37"/>
      <selection pane="bottomLeft" activeCell="EN37" sqref="EN37"/>
      <selection pane="bottomRight" activeCell="CF23" sqref="CF23"/>
    </sheetView>
  </sheetViews>
  <sheetFormatPr baseColWidth="10" defaultColWidth="12.7109375" defaultRowHeight="12.75"/>
  <cols>
    <col min="1" max="1" width="3.42578125" style="14" bestFit="1" customWidth="1"/>
    <col min="2" max="2" width="36.140625" style="15" bestFit="1" customWidth="1"/>
    <col min="3" max="3" width="15.7109375" style="14" bestFit="1" customWidth="1"/>
    <col min="4" max="16384" width="12.7109375" style="15"/>
  </cols>
  <sheetData>
    <row r="1" spans="1:87" ht="16.5">
      <c r="A1" s="85" t="s">
        <v>0</v>
      </c>
      <c r="B1" s="85"/>
      <c r="C1" s="85"/>
    </row>
    <row r="2" spans="1:87" ht="15" customHeight="1">
      <c r="A2" s="88" t="s">
        <v>112</v>
      </c>
      <c r="B2" s="88"/>
      <c r="C2" s="88"/>
    </row>
    <row r="4" spans="1:87">
      <c r="A4" s="1" t="s">
        <v>32</v>
      </c>
      <c r="B4" s="17" t="s">
        <v>33</v>
      </c>
      <c r="C4" s="1" t="s">
        <v>34</v>
      </c>
      <c r="D4" s="18">
        <v>42736</v>
      </c>
      <c r="E4" s="18">
        <v>42767</v>
      </c>
      <c r="F4" s="18">
        <v>42795</v>
      </c>
      <c r="G4" s="18">
        <v>42826</v>
      </c>
      <c r="H4" s="18">
        <v>42856</v>
      </c>
      <c r="I4" s="18">
        <v>42887</v>
      </c>
      <c r="J4" s="18">
        <v>42917</v>
      </c>
      <c r="K4" s="18">
        <v>42948</v>
      </c>
      <c r="L4" s="18">
        <v>42979</v>
      </c>
      <c r="M4" s="18">
        <v>43009</v>
      </c>
      <c r="N4" s="18">
        <v>43040</v>
      </c>
      <c r="O4" s="18">
        <v>43070</v>
      </c>
      <c r="P4" s="18">
        <v>43101</v>
      </c>
      <c r="Q4" s="18">
        <v>43132</v>
      </c>
      <c r="R4" s="18">
        <v>43160</v>
      </c>
      <c r="S4" s="18">
        <v>43191</v>
      </c>
      <c r="T4" s="18">
        <v>43221</v>
      </c>
      <c r="U4" s="18">
        <v>43252</v>
      </c>
      <c r="V4" s="18">
        <v>43282</v>
      </c>
      <c r="W4" s="18">
        <v>43313</v>
      </c>
      <c r="X4" s="18">
        <v>43344</v>
      </c>
      <c r="Y4" s="18">
        <v>43374</v>
      </c>
      <c r="Z4" s="18">
        <v>43405</v>
      </c>
      <c r="AA4" s="18">
        <v>43435</v>
      </c>
      <c r="AB4" s="18">
        <v>43466</v>
      </c>
      <c r="AC4" s="18">
        <v>43497</v>
      </c>
      <c r="AD4" s="18">
        <v>43525</v>
      </c>
      <c r="AE4" s="18">
        <v>43556</v>
      </c>
      <c r="AF4" s="18">
        <v>43586</v>
      </c>
      <c r="AG4" s="18">
        <v>43617</v>
      </c>
      <c r="AH4" s="18">
        <v>43647</v>
      </c>
      <c r="AI4" s="18">
        <v>43678</v>
      </c>
      <c r="AJ4" s="18">
        <v>43709</v>
      </c>
      <c r="AK4" s="18">
        <v>43739</v>
      </c>
      <c r="AL4" s="18">
        <v>43770</v>
      </c>
      <c r="AM4" s="18">
        <v>43800</v>
      </c>
      <c r="AN4" s="18">
        <v>43831</v>
      </c>
      <c r="AO4" s="18">
        <v>43862</v>
      </c>
      <c r="AP4" s="18">
        <v>43891</v>
      </c>
      <c r="AQ4" s="18">
        <v>43922</v>
      </c>
      <c r="AR4" s="18">
        <v>43952</v>
      </c>
      <c r="AS4" s="18">
        <v>43983</v>
      </c>
      <c r="AT4" s="18">
        <v>44013</v>
      </c>
      <c r="AU4" s="18">
        <v>44044</v>
      </c>
      <c r="AV4" s="18">
        <v>44075</v>
      </c>
      <c r="AW4" s="18">
        <v>44105</v>
      </c>
      <c r="AX4" s="18">
        <v>44136</v>
      </c>
      <c r="AY4" s="18">
        <v>44166</v>
      </c>
      <c r="AZ4" s="18">
        <v>44197</v>
      </c>
      <c r="BA4" s="18">
        <v>44228</v>
      </c>
      <c r="BB4" s="18">
        <v>44256</v>
      </c>
      <c r="BC4" s="18">
        <v>44287</v>
      </c>
      <c r="BD4" s="18">
        <v>44317</v>
      </c>
      <c r="BE4" s="18">
        <v>44348</v>
      </c>
      <c r="BF4" s="18">
        <v>44378</v>
      </c>
      <c r="BG4" s="18">
        <v>44409</v>
      </c>
      <c r="BH4" s="18">
        <v>44440</v>
      </c>
      <c r="BI4" s="18">
        <v>44470</v>
      </c>
      <c r="BJ4" s="18">
        <v>44501</v>
      </c>
      <c r="BK4" s="18">
        <v>44531</v>
      </c>
      <c r="BL4" s="18">
        <v>44562</v>
      </c>
      <c r="BM4" s="18">
        <v>44593</v>
      </c>
      <c r="BN4" s="18">
        <v>44621</v>
      </c>
      <c r="BO4" s="18">
        <v>44652</v>
      </c>
      <c r="BP4" s="18">
        <v>44682</v>
      </c>
      <c r="BQ4" s="18">
        <v>44713</v>
      </c>
      <c r="BR4" s="18">
        <v>44743</v>
      </c>
      <c r="BS4" s="18">
        <v>44774</v>
      </c>
      <c r="BT4" s="18">
        <v>44805</v>
      </c>
      <c r="BU4" s="18">
        <v>44835</v>
      </c>
      <c r="BV4" s="18">
        <v>44866</v>
      </c>
      <c r="BW4" s="18">
        <v>44896</v>
      </c>
      <c r="BX4" s="18">
        <v>44927</v>
      </c>
      <c r="BY4" s="18">
        <v>44958</v>
      </c>
      <c r="BZ4" s="18">
        <v>44986</v>
      </c>
      <c r="CA4" s="18">
        <v>45017</v>
      </c>
      <c r="CB4" s="18">
        <v>45047</v>
      </c>
      <c r="CC4" s="18">
        <v>45078</v>
      </c>
      <c r="CD4" s="18">
        <v>45108</v>
      </c>
      <c r="CE4" s="18">
        <v>45139</v>
      </c>
      <c r="CF4" s="18">
        <v>45170</v>
      </c>
      <c r="CG4" s="18">
        <v>45200</v>
      </c>
      <c r="CH4" s="18">
        <v>45231</v>
      </c>
      <c r="CI4" s="18">
        <v>45261</v>
      </c>
    </row>
    <row r="5" spans="1:87">
      <c r="A5" s="19"/>
      <c r="B5" s="20" t="s">
        <v>113</v>
      </c>
      <c r="C5" s="19" t="s">
        <v>39</v>
      </c>
      <c r="D5" s="22">
        <v>10</v>
      </c>
      <c r="E5" s="22">
        <v>4</v>
      </c>
      <c r="F5" s="22">
        <v>0</v>
      </c>
      <c r="G5" s="22">
        <v>0</v>
      </c>
      <c r="H5" s="22">
        <v>0</v>
      </c>
      <c r="I5" s="22">
        <v>19</v>
      </c>
      <c r="J5" s="22">
        <v>18</v>
      </c>
      <c r="K5" s="22">
        <v>5</v>
      </c>
      <c r="L5" s="22">
        <v>8</v>
      </c>
      <c r="M5" s="22">
        <v>45</v>
      </c>
      <c r="N5" s="22">
        <v>21</v>
      </c>
      <c r="O5" s="22">
        <v>18</v>
      </c>
      <c r="P5" s="22">
        <v>14</v>
      </c>
      <c r="Q5" s="22">
        <v>19</v>
      </c>
      <c r="R5" s="22">
        <v>12</v>
      </c>
      <c r="S5" s="22">
        <v>26</v>
      </c>
      <c r="T5" s="22">
        <v>19</v>
      </c>
      <c r="U5" s="22">
        <v>12</v>
      </c>
      <c r="V5" s="22">
        <v>40</v>
      </c>
      <c r="W5" s="22">
        <v>90</v>
      </c>
      <c r="X5" s="22">
        <v>88</v>
      </c>
      <c r="Y5" s="22">
        <v>76</v>
      </c>
      <c r="Z5" s="22">
        <v>83</v>
      </c>
      <c r="AA5" s="22">
        <v>41</v>
      </c>
      <c r="AB5" s="22">
        <v>32</v>
      </c>
      <c r="AC5" s="22">
        <v>21</v>
      </c>
      <c r="AD5" s="22">
        <v>28</v>
      </c>
      <c r="AE5" s="22">
        <v>26</v>
      </c>
      <c r="AF5" s="22">
        <v>39</v>
      </c>
      <c r="AG5" s="22">
        <v>66</v>
      </c>
      <c r="AH5" s="22">
        <v>63</v>
      </c>
      <c r="AI5" s="22">
        <v>21</v>
      </c>
      <c r="AJ5" s="22">
        <v>44</v>
      </c>
      <c r="AK5" s="22">
        <v>31</v>
      </c>
      <c r="AL5" s="22">
        <v>28</v>
      </c>
      <c r="AM5" s="22">
        <v>39</v>
      </c>
      <c r="AN5" s="22">
        <v>34</v>
      </c>
      <c r="AO5" s="22">
        <v>39</v>
      </c>
      <c r="AP5" s="22">
        <v>31</v>
      </c>
      <c r="AQ5" s="22">
        <v>14</v>
      </c>
      <c r="AR5" s="22">
        <v>17</v>
      </c>
      <c r="AS5" s="22">
        <v>21</v>
      </c>
      <c r="AT5" s="22">
        <v>24</v>
      </c>
      <c r="AU5" s="22">
        <v>48</v>
      </c>
      <c r="AV5" s="22">
        <v>46</v>
      </c>
      <c r="AW5" s="22">
        <v>47</v>
      </c>
      <c r="AX5" s="22">
        <v>44</v>
      </c>
      <c r="AY5" s="22">
        <v>48</v>
      </c>
      <c r="AZ5" s="22">
        <v>40</v>
      </c>
      <c r="BA5" s="22">
        <v>30</v>
      </c>
      <c r="BB5" s="22">
        <v>40</v>
      </c>
      <c r="BC5" s="22">
        <v>35</v>
      </c>
      <c r="BD5" s="22">
        <v>33</v>
      </c>
      <c r="BE5" s="22">
        <v>39</v>
      </c>
      <c r="BF5" s="22">
        <v>36</v>
      </c>
      <c r="BG5" s="22">
        <v>41</v>
      </c>
      <c r="BH5" s="22">
        <v>50</v>
      </c>
      <c r="BI5" s="22">
        <v>43</v>
      </c>
      <c r="BJ5" s="22">
        <v>36</v>
      </c>
      <c r="BK5" s="22">
        <v>46</v>
      </c>
      <c r="BL5" s="22">
        <v>29</v>
      </c>
      <c r="BM5" s="22">
        <v>31</v>
      </c>
      <c r="BN5" s="22">
        <v>35</v>
      </c>
      <c r="BO5" s="22">
        <v>33</v>
      </c>
      <c r="BP5" s="22">
        <v>33</v>
      </c>
      <c r="BQ5" s="22">
        <v>43</v>
      </c>
      <c r="BR5" s="22">
        <v>45</v>
      </c>
      <c r="BS5" s="22">
        <v>54</v>
      </c>
      <c r="BT5" s="22">
        <v>48</v>
      </c>
      <c r="BU5" s="22">
        <v>38</v>
      </c>
      <c r="BV5" s="22">
        <v>35</v>
      </c>
      <c r="BW5" s="22">
        <v>44</v>
      </c>
      <c r="BX5" s="22">
        <v>35</v>
      </c>
      <c r="BY5" s="22">
        <v>39</v>
      </c>
      <c r="BZ5" s="22">
        <v>42</v>
      </c>
      <c r="CA5" s="22">
        <v>46</v>
      </c>
      <c r="CB5" s="22">
        <v>52</v>
      </c>
      <c r="CC5" s="22">
        <v>41</v>
      </c>
      <c r="CD5" s="22">
        <v>42</v>
      </c>
      <c r="CE5" s="22">
        <v>38</v>
      </c>
      <c r="CF5" s="22">
        <v>35</v>
      </c>
      <c r="CG5" s="22"/>
      <c r="CH5" s="22"/>
      <c r="CI5" s="22"/>
    </row>
    <row r="6" spans="1:87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87">
      <c r="A7" s="1" t="s">
        <v>40</v>
      </c>
      <c r="B7" s="17" t="s">
        <v>41</v>
      </c>
      <c r="C7" s="1" t="s">
        <v>34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  <c r="U7" s="18">
        <v>43252</v>
      </c>
      <c r="V7" s="18">
        <v>43282</v>
      </c>
      <c r="W7" s="18">
        <v>43313</v>
      </c>
      <c r="X7" s="18">
        <v>43344</v>
      </c>
      <c r="Y7" s="18">
        <v>43374</v>
      </c>
      <c r="Z7" s="18">
        <v>43405</v>
      </c>
      <c r="AA7" s="18">
        <v>43435</v>
      </c>
      <c r="AB7" s="18">
        <v>43466</v>
      </c>
      <c r="AC7" s="18">
        <v>43497</v>
      </c>
      <c r="AD7" s="18">
        <v>43525</v>
      </c>
      <c r="AE7" s="18">
        <v>43556</v>
      </c>
      <c r="AF7" s="18">
        <v>43586</v>
      </c>
      <c r="AG7" s="18">
        <v>43617</v>
      </c>
      <c r="AH7" s="18">
        <v>43647</v>
      </c>
      <c r="AI7" s="18">
        <v>43678</v>
      </c>
      <c r="AJ7" s="18">
        <v>43709</v>
      </c>
      <c r="AK7" s="18">
        <v>43739</v>
      </c>
      <c r="AL7" s="18">
        <v>43770</v>
      </c>
      <c r="AM7" s="18">
        <v>43800</v>
      </c>
      <c r="AN7" s="18">
        <v>43831</v>
      </c>
      <c r="AO7" s="18">
        <v>43862</v>
      </c>
      <c r="AP7" s="18">
        <v>43891</v>
      </c>
      <c r="AQ7" s="18">
        <v>43922</v>
      </c>
      <c r="AR7" s="18">
        <v>43952</v>
      </c>
      <c r="AS7" s="18">
        <v>43983</v>
      </c>
      <c r="AT7" s="18">
        <v>44013</v>
      </c>
      <c r="AU7" s="18">
        <v>44044</v>
      </c>
      <c r="AV7" s="18">
        <v>44075</v>
      </c>
      <c r="AW7" s="18">
        <v>44105</v>
      </c>
      <c r="AX7" s="18">
        <v>44136</v>
      </c>
      <c r="AY7" s="18">
        <v>44166</v>
      </c>
      <c r="AZ7" s="18">
        <v>44197</v>
      </c>
      <c r="BA7" s="18">
        <v>44228</v>
      </c>
      <c r="BB7" s="18">
        <v>44256</v>
      </c>
      <c r="BC7" s="18">
        <v>44287</v>
      </c>
      <c r="BD7" s="18">
        <v>44317</v>
      </c>
      <c r="BE7" s="18">
        <v>44348</v>
      </c>
      <c r="BF7" s="18">
        <v>44378</v>
      </c>
      <c r="BG7" s="18">
        <v>44409</v>
      </c>
      <c r="BH7" s="18">
        <v>44440</v>
      </c>
      <c r="BI7" s="18">
        <v>44470</v>
      </c>
      <c r="BJ7" s="18">
        <v>44501</v>
      </c>
      <c r="BK7" s="18">
        <v>44531</v>
      </c>
      <c r="BL7" s="18">
        <v>44562</v>
      </c>
      <c r="BM7" s="18">
        <v>44593</v>
      </c>
      <c r="BN7" s="18">
        <v>44621</v>
      </c>
      <c r="BO7" s="18">
        <v>44652</v>
      </c>
      <c r="BP7" s="18">
        <v>44682</v>
      </c>
      <c r="BQ7" s="18">
        <v>44713</v>
      </c>
      <c r="BR7" s="18">
        <v>44743</v>
      </c>
      <c r="BS7" s="18">
        <v>44774</v>
      </c>
      <c r="BT7" s="18">
        <v>44805</v>
      </c>
      <c r="BU7" s="18">
        <v>44835</v>
      </c>
      <c r="BV7" s="18">
        <v>44866</v>
      </c>
      <c r="BW7" s="18">
        <v>44896</v>
      </c>
      <c r="BX7" s="18">
        <v>44927</v>
      </c>
      <c r="BY7" s="18">
        <v>44958</v>
      </c>
      <c r="BZ7" s="18">
        <v>44986</v>
      </c>
      <c r="CA7" s="18">
        <v>45017</v>
      </c>
      <c r="CB7" s="18">
        <v>45047</v>
      </c>
      <c r="CC7" s="18">
        <v>45078</v>
      </c>
      <c r="CD7" s="18">
        <v>45108</v>
      </c>
      <c r="CE7" s="18">
        <v>45139</v>
      </c>
      <c r="CF7" s="18">
        <v>45170</v>
      </c>
      <c r="CG7" s="18">
        <v>45200</v>
      </c>
      <c r="CH7" s="18">
        <v>45231</v>
      </c>
      <c r="CI7" s="18">
        <v>45261</v>
      </c>
    </row>
    <row r="8" spans="1:87">
      <c r="A8" s="19" t="s">
        <v>3</v>
      </c>
      <c r="B8" s="20" t="s">
        <v>42</v>
      </c>
      <c r="C8" s="19" t="s">
        <v>43</v>
      </c>
      <c r="D8" s="22">
        <v>125.5</v>
      </c>
      <c r="E8" s="22"/>
      <c r="F8" s="22"/>
      <c r="G8" s="22"/>
      <c r="H8" s="22"/>
      <c r="I8" s="22"/>
      <c r="J8" s="22"/>
      <c r="K8" s="22">
        <v>39.870000000000005</v>
      </c>
      <c r="L8" s="22">
        <v>16.77</v>
      </c>
      <c r="M8" s="22">
        <v>0</v>
      </c>
      <c r="N8" s="22">
        <v>0</v>
      </c>
      <c r="O8" s="22">
        <v>21.11</v>
      </c>
      <c r="P8" s="22">
        <v>41.900000000000006</v>
      </c>
      <c r="Q8" s="22">
        <v>133.37</v>
      </c>
      <c r="R8" s="22">
        <v>0</v>
      </c>
      <c r="S8" s="22">
        <v>0</v>
      </c>
      <c r="T8" s="22">
        <v>30.740000000000002</v>
      </c>
      <c r="U8" s="22">
        <v>0</v>
      </c>
      <c r="V8" s="22">
        <v>9.879999999999999</v>
      </c>
      <c r="W8" s="22">
        <v>19.86</v>
      </c>
      <c r="X8" s="22">
        <v>4.96</v>
      </c>
      <c r="Y8" s="22">
        <v>97</v>
      </c>
      <c r="Z8" s="22">
        <v>115.44</v>
      </c>
      <c r="AA8" s="22">
        <v>93.29</v>
      </c>
      <c r="AB8" s="22">
        <v>95.329999999999984</v>
      </c>
      <c r="AC8" s="22">
        <v>56.33</v>
      </c>
      <c r="AD8" s="22">
        <v>162.18</v>
      </c>
      <c r="AE8" s="22">
        <v>60.62</v>
      </c>
      <c r="AF8" s="22">
        <v>87.08</v>
      </c>
      <c r="AG8" s="22">
        <v>64.03</v>
      </c>
      <c r="AH8" s="22">
        <v>117.14999999999999</v>
      </c>
      <c r="AI8" s="22">
        <v>30.85</v>
      </c>
      <c r="AJ8" s="22">
        <v>68.78</v>
      </c>
      <c r="AK8" s="22">
        <v>181.12</v>
      </c>
      <c r="AL8" s="22">
        <v>219.13000000000002</v>
      </c>
      <c r="AM8" s="22">
        <v>321.53000000000003</v>
      </c>
      <c r="AN8" s="22">
        <v>114.77</v>
      </c>
      <c r="AO8" s="22">
        <v>673.1</v>
      </c>
      <c r="AP8" s="22">
        <v>354.56</v>
      </c>
      <c r="AQ8" s="22">
        <v>327.51999999999992</v>
      </c>
      <c r="AR8" s="22">
        <v>354.74</v>
      </c>
      <c r="AS8" s="22">
        <v>171.37</v>
      </c>
      <c r="AT8" s="22">
        <v>306.5</v>
      </c>
      <c r="AU8" s="22">
        <v>286.66999999999996</v>
      </c>
      <c r="AV8" s="22">
        <v>415.16</v>
      </c>
      <c r="AW8" s="22">
        <v>534.27</v>
      </c>
      <c r="AX8" s="22">
        <v>423.31</v>
      </c>
      <c r="AY8" s="22">
        <v>634.06000000000006</v>
      </c>
      <c r="AZ8" s="22">
        <v>231.21999999999997</v>
      </c>
      <c r="BA8" s="22">
        <v>218.04000000000002</v>
      </c>
      <c r="BB8" s="22">
        <v>349.51000000000005</v>
      </c>
      <c r="BC8" s="22">
        <v>127.51000000000002</v>
      </c>
      <c r="BD8" s="22">
        <v>369.47</v>
      </c>
      <c r="BE8" s="22">
        <v>265.97000000000003</v>
      </c>
      <c r="BF8" s="22">
        <v>165.13</v>
      </c>
      <c r="BG8" s="22">
        <v>114.87</v>
      </c>
      <c r="BH8" s="22">
        <v>247.70000000000005</v>
      </c>
      <c r="BI8" s="22">
        <v>410.65000000000003</v>
      </c>
      <c r="BJ8" s="22">
        <v>624.62000000000012</v>
      </c>
      <c r="BK8" s="22">
        <v>811.35</v>
      </c>
      <c r="BL8" s="22">
        <v>763.45999999999992</v>
      </c>
      <c r="BM8" s="22">
        <v>549.69999999999993</v>
      </c>
      <c r="BN8" s="22">
        <v>736.05000000000007</v>
      </c>
      <c r="BO8" s="22">
        <v>973.97000000000014</v>
      </c>
      <c r="BP8" s="22">
        <v>1022.2600000000002</v>
      </c>
      <c r="BQ8" s="22">
        <v>734.6</v>
      </c>
      <c r="BR8" s="22">
        <v>659.97</v>
      </c>
      <c r="BS8" s="22">
        <v>805.86</v>
      </c>
      <c r="BT8" s="22">
        <v>683.66</v>
      </c>
      <c r="BU8" s="22">
        <v>931.65999999999985</v>
      </c>
      <c r="BV8" s="22">
        <v>1088.7800000000002</v>
      </c>
      <c r="BW8" s="22">
        <v>1082.0899999999999</v>
      </c>
      <c r="BX8" s="22">
        <v>1042.77</v>
      </c>
      <c r="BY8" s="22">
        <v>2156.29</v>
      </c>
      <c r="BZ8" s="22">
        <v>980.04</v>
      </c>
      <c r="CA8" s="22">
        <v>1025.97</v>
      </c>
      <c r="CB8" s="22">
        <v>540.07000000000005</v>
      </c>
      <c r="CC8" s="22">
        <v>687.38</v>
      </c>
      <c r="CD8" s="22">
        <v>529.29</v>
      </c>
      <c r="CE8" s="22">
        <v>717.65</v>
      </c>
      <c r="CF8" s="22">
        <v>482.72</v>
      </c>
      <c r="CG8" s="22"/>
      <c r="CH8" s="22"/>
      <c r="CI8" s="22"/>
    </row>
    <row r="9" spans="1:87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338.61</v>
      </c>
      <c r="J9" s="22">
        <v>545.46</v>
      </c>
      <c r="K9" s="22">
        <v>0</v>
      </c>
      <c r="L9" s="22">
        <v>0</v>
      </c>
      <c r="M9" s="22">
        <v>42.47</v>
      </c>
      <c r="N9" s="22">
        <v>302.27000000000004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510.31000000000006</v>
      </c>
      <c r="W9" s="22">
        <v>1132.7</v>
      </c>
      <c r="X9" s="22">
        <v>1152.45</v>
      </c>
      <c r="Y9" s="22">
        <v>1177.1200000000001</v>
      </c>
      <c r="Z9" s="22">
        <v>847.62000000000012</v>
      </c>
      <c r="AA9" s="22">
        <v>1034.95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4212.4800000000005</v>
      </c>
      <c r="AH9" s="22">
        <v>3147.97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649.11</v>
      </c>
      <c r="AO9" s="22"/>
      <c r="AP9" s="22"/>
      <c r="AQ9" s="22"/>
      <c r="AR9" s="22"/>
      <c r="AS9" s="22"/>
      <c r="AT9" s="22"/>
      <c r="AU9" s="22"/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1350.08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/>
      <c r="CF9" s="22"/>
      <c r="CG9" s="22"/>
      <c r="CH9" s="22"/>
      <c r="CI9" s="22"/>
    </row>
    <row r="10" spans="1:87">
      <c r="A10" s="19" t="s">
        <v>7</v>
      </c>
      <c r="B10" s="20" t="s">
        <v>45</v>
      </c>
      <c r="C10" s="19" t="s">
        <v>43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/>
      <c r="AO10" s="22"/>
      <c r="AP10" s="22">
        <v>0</v>
      </c>
      <c r="AQ10" s="22">
        <v>0</v>
      </c>
      <c r="AR10" s="22"/>
      <c r="AS10" s="22"/>
      <c r="AT10" s="22"/>
      <c r="AU10" s="22"/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/>
      <c r="CF10" s="22"/>
      <c r="CG10" s="22"/>
      <c r="CH10" s="22"/>
      <c r="CI10" s="22"/>
    </row>
    <row r="11" spans="1:87">
      <c r="A11" s="19" t="s">
        <v>9</v>
      </c>
      <c r="B11" s="20" t="s">
        <v>46</v>
      </c>
      <c r="C11" s="19" t="s">
        <v>43</v>
      </c>
      <c r="D11" s="27">
        <v>233.58</v>
      </c>
      <c r="E11" s="27">
        <v>48.7</v>
      </c>
      <c r="F11" s="22">
        <v>0</v>
      </c>
      <c r="G11" s="22">
        <v>0</v>
      </c>
      <c r="H11" s="22">
        <v>0</v>
      </c>
      <c r="I11" s="22">
        <v>547.65</v>
      </c>
      <c r="J11" s="22">
        <v>65.86</v>
      </c>
      <c r="K11" s="22">
        <v>92.62</v>
      </c>
      <c r="L11" s="22">
        <v>142.05000000000001</v>
      </c>
      <c r="M11" s="22">
        <v>0</v>
      </c>
      <c r="N11" s="22">
        <v>0</v>
      </c>
      <c r="O11" s="22">
        <v>745.89</v>
      </c>
      <c r="P11" s="22">
        <v>196.23</v>
      </c>
      <c r="Q11" s="22">
        <v>432.29</v>
      </c>
      <c r="R11" s="22">
        <v>291.54000000000002</v>
      </c>
      <c r="S11" s="22">
        <v>388.04</v>
      </c>
      <c r="T11" s="22">
        <v>631.58000000000004</v>
      </c>
      <c r="U11" s="22">
        <v>358.9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927.51999999999987</v>
      </c>
      <c r="AC11" s="22">
        <v>984.22000000000014</v>
      </c>
      <c r="AD11" s="22">
        <v>614.79000000000008</v>
      </c>
      <c r="AE11" s="22">
        <v>505.31000000000006</v>
      </c>
      <c r="AF11" s="22">
        <v>783.93000000000018</v>
      </c>
      <c r="AG11" s="22">
        <v>386.11</v>
      </c>
      <c r="AH11" s="22">
        <v>686.4799999999999</v>
      </c>
      <c r="AI11" s="22">
        <v>486.51000000000005</v>
      </c>
      <c r="AJ11" s="22">
        <v>3454.4600000000005</v>
      </c>
      <c r="AK11" s="22">
        <v>716.12999999999977</v>
      </c>
      <c r="AL11" s="22">
        <v>699.55999999999983</v>
      </c>
      <c r="AM11" s="22">
        <v>1044.06</v>
      </c>
      <c r="AN11" s="22">
        <v>986.19</v>
      </c>
      <c r="AO11" s="22">
        <v>789.58</v>
      </c>
      <c r="AP11" s="22">
        <v>410.13</v>
      </c>
      <c r="AQ11" s="22">
        <v>3.51</v>
      </c>
      <c r="AR11" s="22">
        <v>54.09</v>
      </c>
      <c r="AS11" s="22">
        <v>213.34</v>
      </c>
      <c r="AT11" s="22">
        <v>350.53000000000003</v>
      </c>
      <c r="AU11" s="22">
        <v>2136.1499999999992</v>
      </c>
      <c r="AV11" s="22">
        <v>1854.34</v>
      </c>
      <c r="AW11" s="22">
        <v>2369.59</v>
      </c>
      <c r="AX11" s="22">
        <v>885.93999999999994</v>
      </c>
      <c r="AY11" s="22">
        <v>1769.66</v>
      </c>
      <c r="AZ11" s="22">
        <v>1164.3100000000002</v>
      </c>
      <c r="BA11" s="22">
        <v>1653.34</v>
      </c>
      <c r="BB11" s="22">
        <v>1255.1999999999998</v>
      </c>
      <c r="BC11" s="22">
        <v>1312.3799999999999</v>
      </c>
      <c r="BD11" s="22">
        <v>874.2299999999999</v>
      </c>
      <c r="BE11" s="22">
        <v>2085.1</v>
      </c>
      <c r="BF11" s="22">
        <v>0</v>
      </c>
      <c r="BG11" s="22">
        <v>938.89999999999986</v>
      </c>
      <c r="BH11" s="22">
        <v>2453.14</v>
      </c>
      <c r="BI11" s="22">
        <v>1859.5300000000002</v>
      </c>
      <c r="BJ11" s="22">
        <v>1118.25</v>
      </c>
      <c r="BK11" s="22">
        <v>1408.5500000000002</v>
      </c>
      <c r="BL11" s="22">
        <v>658.6</v>
      </c>
      <c r="BM11" s="22">
        <v>1075.0600000000002</v>
      </c>
      <c r="BN11" s="22">
        <v>987.47000000000014</v>
      </c>
      <c r="BO11" s="22">
        <v>694.43000000000006</v>
      </c>
      <c r="BP11" s="22">
        <v>1046.3799999999999</v>
      </c>
      <c r="BQ11" s="22">
        <v>1756.88</v>
      </c>
      <c r="BR11" s="22">
        <v>1775.46</v>
      </c>
      <c r="BS11" s="22">
        <v>2679.3999999999996</v>
      </c>
      <c r="BT11" s="22">
        <v>1262.9499999999998</v>
      </c>
      <c r="BU11" s="22">
        <v>1480.06</v>
      </c>
      <c r="BV11" s="22">
        <v>1457.0900000000001</v>
      </c>
      <c r="BW11" s="22">
        <v>1947.6799999999994</v>
      </c>
      <c r="BX11" s="22">
        <v>710.12</v>
      </c>
      <c r="BY11" s="22">
        <v>811.47</v>
      </c>
      <c r="BZ11" s="22">
        <v>1049.4100000000001</v>
      </c>
      <c r="CA11" s="22">
        <v>928.74999999999989</v>
      </c>
      <c r="CB11" s="22">
        <v>1271.5499999999997</v>
      </c>
      <c r="CC11" s="22">
        <v>1571.92</v>
      </c>
      <c r="CD11" s="22">
        <v>1188.56</v>
      </c>
      <c r="CE11" s="22">
        <v>873.77</v>
      </c>
      <c r="CF11" s="22">
        <v>1224.18</v>
      </c>
      <c r="CG11" s="22"/>
      <c r="CH11" s="22"/>
      <c r="CI11" s="22"/>
    </row>
    <row r="12" spans="1:87">
      <c r="A12" s="19" t="s">
        <v>11</v>
      </c>
      <c r="B12" s="20" t="s">
        <v>47</v>
      </c>
      <c r="C12" s="19" t="s">
        <v>43</v>
      </c>
      <c r="D12" s="22">
        <v>0</v>
      </c>
      <c r="E12" s="27">
        <v>23.88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/>
      <c r="AS12" s="22"/>
      <c r="AT12" s="22"/>
      <c r="AU12" s="22"/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/>
      <c r="CG12" s="22"/>
      <c r="CH12" s="22"/>
      <c r="CI12" s="22"/>
    </row>
    <row r="13" spans="1:87">
      <c r="A13" s="19" t="s">
        <v>13</v>
      </c>
      <c r="B13" s="20" t="s">
        <v>58</v>
      </c>
      <c r="C13" s="19" t="s">
        <v>43</v>
      </c>
      <c r="D13" s="73">
        <f>SUM(D8:D12)</f>
        <v>359.08000000000004</v>
      </c>
      <c r="E13" s="73">
        <f>SUM(E8:E12)</f>
        <v>72.58</v>
      </c>
      <c r="F13" s="73">
        <f>SUM(F8:F12)</f>
        <v>0</v>
      </c>
      <c r="G13" s="73">
        <f>SUM(G8:G12)</f>
        <v>0</v>
      </c>
      <c r="H13" s="73">
        <f>SUM(H8:H12)</f>
        <v>0</v>
      </c>
      <c r="I13" s="73">
        <f t="shared" ref="I13:R13" si="0">+I8+I9+I10+I11+I12</f>
        <v>886.26</v>
      </c>
      <c r="J13" s="73">
        <f t="shared" si="0"/>
        <v>611.32000000000005</v>
      </c>
      <c r="K13" s="73">
        <f t="shared" si="0"/>
        <v>132.49</v>
      </c>
      <c r="L13" s="73">
        <f t="shared" si="0"/>
        <v>158.82000000000002</v>
      </c>
      <c r="M13" s="73">
        <f t="shared" si="0"/>
        <v>42.47</v>
      </c>
      <c r="N13" s="73">
        <f t="shared" si="0"/>
        <v>302.27000000000004</v>
      </c>
      <c r="O13" s="73">
        <f t="shared" si="0"/>
        <v>767</v>
      </c>
      <c r="P13" s="26">
        <f t="shared" si="0"/>
        <v>238.13</v>
      </c>
      <c r="Q13" s="26">
        <f t="shared" si="0"/>
        <v>565.66000000000008</v>
      </c>
      <c r="R13" s="26">
        <f t="shared" si="0"/>
        <v>291.54000000000002</v>
      </c>
      <c r="S13" s="26">
        <f t="shared" ref="S13:AK13" si="1">+S8+S9+S10+S11+S12</f>
        <v>388.04</v>
      </c>
      <c r="T13" s="26">
        <f t="shared" si="1"/>
        <v>662.32</v>
      </c>
      <c r="U13" s="26">
        <f t="shared" si="1"/>
        <v>358.9</v>
      </c>
      <c r="V13" s="26">
        <f t="shared" si="1"/>
        <v>520.19000000000005</v>
      </c>
      <c r="W13" s="26">
        <f t="shared" si="1"/>
        <v>1152.56</v>
      </c>
      <c r="X13" s="26">
        <f t="shared" si="1"/>
        <v>1157.4100000000001</v>
      </c>
      <c r="Y13" s="26">
        <f t="shared" si="1"/>
        <v>1274.1200000000001</v>
      </c>
      <c r="Z13" s="26">
        <f t="shared" si="1"/>
        <v>963.06000000000017</v>
      </c>
      <c r="AA13" s="26">
        <f t="shared" si="1"/>
        <v>1128.24</v>
      </c>
      <c r="AB13" s="26">
        <f t="shared" si="1"/>
        <v>1022.8499999999999</v>
      </c>
      <c r="AC13" s="26">
        <f t="shared" si="1"/>
        <v>1040.5500000000002</v>
      </c>
      <c r="AD13" s="26">
        <f t="shared" si="1"/>
        <v>776.97</v>
      </c>
      <c r="AE13" s="26">
        <f t="shared" si="1"/>
        <v>565.93000000000006</v>
      </c>
      <c r="AF13" s="26">
        <f t="shared" si="1"/>
        <v>871.01000000000022</v>
      </c>
      <c r="AG13" s="26">
        <f t="shared" si="1"/>
        <v>4662.62</v>
      </c>
      <c r="AH13" s="26">
        <f t="shared" si="1"/>
        <v>3951.6</v>
      </c>
      <c r="AI13" s="26">
        <f t="shared" si="1"/>
        <v>517.36</v>
      </c>
      <c r="AJ13" s="26">
        <f t="shared" si="1"/>
        <v>3523.2400000000007</v>
      </c>
      <c r="AK13" s="26">
        <f t="shared" si="1"/>
        <v>897.24999999999977</v>
      </c>
      <c r="AL13" s="26">
        <f t="shared" ref="AL13:AS13" si="2">+AL8+AL9+AL10+AL11+AL12</f>
        <v>918.68999999999983</v>
      </c>
      <c r="AM13" s="26">
        <f t="shared" si="2"/>
        <v>1365.59</v>
      </c>
      <c r="AN13" s="26">
        <f t="shared" si="2"/>
        <v>1750.0700000000002</v>
      </c>
      <c r="AO13" s="26">
        <f t="shared" si="2"/>
        <v>1462.68</v>
      </c>
      <c r="AP13" s="26">
        <f t="shared" si="2"/>
        <v>764.69</v>
      </c>
      <c r="AQ13" s="26">
        <f t="shared" si="2"/>
        <v>331.02999999999992</v>
      </c>
      <c r="AR13" s="26">
        <f t="shared" si="2"/>
        <v>408.83000000000004</v>
      </c>
      <c r="AS13" s="26">
        <f t="shared" si="2"/>
        <v>384.71000000000004</v>
      </c>
      <c r="AT13" s="26">
        <f t="shared" ref="AT13:AY13" si="3">+AT8+AT9+AT10+AT11+AT12</f>
        <v>657.03</v>
      </c>
      <c r="AU13" s="26">
        <f t="shared" si="3"/>
        <v>2422.8199999999993</v>
      </c>
      <c r="AV13" s="26">
        <f t="shared" si="3"/>
        <v>2269.5</v>
      </c>
      <c r="AW13" s="26">
        <f t="shared" si="3"/>
        <v>2903.86</v>
      </c>
      <c r="AX13" s="26">
        <f t="shared" si="3"/>
        <v>1309.25</v>
      </c>
      <c r="AY13" s="26">
        <f t="shared" si="3"/>
        <v>2403.7200000000003</v>
      </c>
      <c r="AZ13" s="26">
        <f t="shared" ref="AZ13:BI13" si="4">+AZ8+AZ9+AZ10+AZ11+AZ12</f>
        <v>1395.5300000000002</v>
      </c>
      <c r="BA13" s="26">
        <f t="shared" si="4"/>
        <v>1871.3799999999999</v>
      </c>
      <c r="BB13" s="26">
        <f t="shared" si="4"/>
        <v>1604.7099999999998</v>
      </c>
      <c r="BC13" s="26">
        <f t="shared" si="4"/>
        <v>1439.8899999999999</v>
      </c>
      <c r="BD13" s="26">
        <f t="shared" si="4"/>
        <v>1243.6999999999998</v>
      </c>
      <c r="BE13" s="26">
        <f t="shared" si="4"/>
        <v>2351.0699999999997</v>
      </c>
      <c r="BF13" s="26">
        <f t="shared" si="4"/>
        <v>1515.21</v>
      </c>
      <c r="BG13" s="26">
        <f t="shared" si="4"/>
        <v>1053.77</v>
      </c>
      <c r="BH13" s="26">
        <f t="shared" si="4"/>
        <v>2700.84</v>
      </c>
      <c r="BI13" s="26">
        <f t="shared" si="4"/>
        <v>2270.1800000000003</v>
      </c>
      <c r="BJ13" s="26">
        <f t="shared" ref="BJ13:BV13" si="5">+BJ8+BJ9+BJ10+BJ11+BJ12</f>
        <v>1742.8700000000001</v>
      </c>
      <c r="BK13" s="26">
        <f t="shared" si="5"/>
        <v>2219.9</v>
      </c>
      <c r="BL13" s="26">
        <f t="shared" si="5"/>
        <v>1422.06</v>
      </c>
      <c r="BM13" s="26">
        <f t="shared" si="5"/>
        <v>1624.7600000000002</v>
      </c>
      <c r="BN13" s="26">
        <f t="shared" si="5"/>
        <v>1723.5200000000002</v>
      </c>
      <c r="BO13" s="26">
        <f t="shared" si="5"/>
        <v>1668.4</v>
      </c>
      <c r="BP13" s="26">
        <f t="shared" si="5"/>
        <v>2068.6400000000003</v>
      </c>
      <c r="BQ13" s="26">
        <f t="shared" si="5"/>
        <v>2491.48</v>
      </c>
      <c r="BR13" s="26">
        <f t="shared" si="5"/>
        <v>2435.4300000000003</v>
      </c>
      <c r="BS13" s="26">
        <f t="shared" si="5"/>
        <v>3485.2599999999998</v>
      </c>
      <c r="BT13" s="26">
        <f t="shared" si="5"/>
        <v>1946.6099999999997</v>
      </c>
      <c r="BU13" s="26">
        <f t="shared" si="5"/>
        <v>2411.7199999999998</v>
      </c>
      <c r="BV13" s="26">
        <f t="shared" si="5"/>
        <v>2545.8700000000003</v>
      </c>
      <c r="BW13" s="26">
        <f t="shared" ref="BW13:CH13" si="6">+BW8+BW9+BW10+BW11+BW12</f>
        <v>3029.7699999999995</v>
      </c>
      <c r="BX13" s="26">
        <f t="shared" si="6"/>
        <v>1752.8899999999999</v>
      </c>
      <c r="BY13" s="26">
        <f t="shared" si="6"/>
        <v>2967.76</v>
      </c>
      <c r="BZ13" s="26">
        <f t="shared" si="6"/>
        <v>2029.45</v>
      </c>
      <c r="CA13" s="26">
        <f t="shared" si="6"/>
        <v>1954.7199999999998</v>
      </c>
      <c r="CB13" s="26">
        <f t="shared" si="6"/>
        <v>1811.62</v>
      </c>
      <c r="CC13" s="26">
        <f t="shared" si="6"/>
        <v>2259.3000000000002</v>
      </c>
      <c r="CD13" s="26">
        <f t="shared" si="6"/>
        <v>1717.85</v>
      </c>
      <c r="CE13" s="26">
        <f t="shared" si="6"/>
        <v>1591.42</v>
      </c>
      <c r="CF13" s="26">
        <f t="shared" si="6"/>
        <v>1706.9</v>
      </c>
      <c r="CG13" s="26">
        <f t="shared" si="6"/>
        <v>0</v>
      </c>
      <c r="CH13" s="26">
        <f t="shared" si="6"/>
        <v>0</v>
      </c>
      <c r="CI13" s="26">
        <f>+CI8+CI9+CI10+CI11+CI12</f>
        <v>0</v>
      </c>
    </row>
    <row r="14" spans="1:87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87">
      <c r="A15" s="1" t="s">
        <v>49</v>
      </c>
      <c r="B15" s="17" t="s">
        <v>50</v>
      </c>
      <c r="C15" s="1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v>43831</v>
      </c>
      <c r="AO15" s="18">
        <v>43862</v>
      </c>
      <c r="AP15" s="18">
        <v>43891</v>
      </c>
      <c r="AQ15" s="18">
        <v>43922</v>
      </c>
      <c r="AR15" s="18">
        <v>43952</v>
      </c>
      <c r="AS15" s="18">
        <v>43983</v>
      </c>
      <c r="AT15" s="18">
        <v>44013</v>
      </c>
      <c r="AU15" s="18">
        <v>44044</v>
      </c>
      <c r="AV15" s="18">
        <v>44075</v>
      </c>
      <c r="AW15" s="18">
        <v>44105</v>
      </c>
      <c r="AX15" s="18">
        <v>44136</v>
      </c>
      <c r="AY15" s="18">
        <v>44166</v>
      </c>
      <c r="AZ15" s="18">
        <v>44197</v>
      </c>
      <c r="BA15" s="18">
        <v>44228</v>
      </c>
      <c r="BB15" s="18">
        <v>44256</v>
      </c>
      <c r="BC15" s="18">
        <v>44287</v>
      </c>
      <c r="BD15" s="18">
        <v>44317</v>
      </c>
      <c r="BE15" s="18">
        <v>44348</v>
      </c>
      <c r="BF15" s="18">
        <v>44378</v>
      </c>
      <c r="BG15" s="18">
        <v>44409</v>
      </c>
      <c r="BH15" s="18">
        <v>44440</v>
      </c>
      <c r="BI15" s="18">
        <v>44470</v>
      </c>
      <c r="BJ15" s="18">
        <v>44501</v>
      </c>
      <c r="BK15" s="18">
        <v>44531</v>
      </c>
      <c r="BL15" s="18">
        <v>44562</v>
      </c>
      <c r="BM15" s="18">
        <v>44593</v>
      </c>
      <c r="BN15" s="18">
        <v>44621</v>
      </c>
      <c r="BO15" s="18">
        <v>44652</v>
      </c>
      <c r="BP15" s="18">
        <v>44682</v>
      </c>
      <c r="BQ15" s="18">
        <v>44713</v>
      </c>
      <c r="BR15" s="18">
        <v>44743</v>
      </c>
      <c r="BS15" s="18">
        <v>44774</v>
      </c>
      <c r="BT15" s="18">
        <v>44805</v>
      </c>
      <c r="BU15" s="18">
        <v>44835</v>
      </c>
      <c r="BV15" s="18">
        <v>44866</v>
      </c>
      <c r="BW15" s="18">
        <v>44896</v>
      </c>
      <c r="BX15" s="18">
        <v>44927</v>
      </c>
      <c r="BY15" s="18">
        <v>44958</v>
      </c>
      <c r="BZ15" s="18">
        <v>44986</v>
      </c>
      <c r="CA15" s="18">
        <v>45017</v>
      </c>
      <c r="CB15" s="18">
        <v>45047</v>
      </c>
      <c r="CC15" s="18">
        <v>45078</v>
      </c>
      <c r="CD15" s="18">
        <v>45108</v>
      </c>
      <c r="CE15" s="18">
        <v>45139</v>
      </c>
      <c r="CF15" s="18">
        <v>45170</v>
      </c>
      <c r="CG15" s="18">
        <v>45200</v>
      </c>
      <c r="CH15" s="18">
        <v>45231</v>
      </c>
      <c r="CI15" s="18">
        <v>45261</v>
      </c>
    </row>
    <row r="16" spans="1:87">
      <c r="A16" s="19" t="s">
        <v>3</v>
      </c>
      <c r="B16" s="20" t="s">
        <v>50</v>
      </c>
      <c r="C16" s="19" t="s">
        <v>52</v>
      </c>
      <c r="D16" s="22">
        <v>10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1</v>
      </c>
      <c r="M16" s="22">
        <v>0</v>
      </c>
      <c r="N16" s="22">
        <v>0</v>
      </c>
      <c r="O16" s="22">
        <v>4</v>
      </c>
      <c r="P16" s="22">
        <v>7</v>
      </c>
      <c r="Q16" s="22">
        <v>22</v>
      </c>
      <c r="R16" s="22">
        <v>0</v>
      </c>
      <c r="S16" s="22">
        <v>0</v>
      </c>
      <c r="T16" s="22">
        <v>5</v>
      </c>
      <c r="U16" s="22">
        <v>0</v>
      </c>
      <c r="V16" s="22">
        <v>4</v>
      </c>
      <c r="W16" s="22">
        <v>8</v>
      </c>
      <c r="X16" s="22">
        <v>2</v>
      </c>
      <c r="Y16" s="22">
        <v>16</v>
      </c>
      <c r="Z16" s="22">
        <v>15</v>
      </c>
      <c r="AA16" s="22">
        <v>10</v>
      </c>
      <c r="AB16" s="22">
        <v>19</v>
      </c>
      <c r="AC16" s="22">
        <v>9</v>
      </c>
      <c r="AD16" s="22">
        <v>21</v>
      </c>
      <c r="AE16" s="22">
        <v>8</v>
      </c>
      <c r="AF16" s="22">
        <v>10</v>
      </c>
      <c r="AG16" s="22">
        <v>10</v>
      </c>
      <c r="AH16" s="22">
        <v>12</v>
      </c>
      <c r="AI16" s="22">
        <v>4</v>
      </c>
      <c r="AJ16" s="22">
        <v>10</v>
      </c>
      <c r="AK16" s="22">
        <v>22</v>
      </c>
      <c r="AL16" s="22">
        <v>24</v>
      </c>
      <c r="AM16" s="22">
        <v>38</v>
      </c>
      <c r="AN16" s="22">
        <v>14</v>
      </c>
      <c r="AO16" s="22">
        <v>68</v>
      </c>
      <c r="AP16" s="22">
        <v>46</v>
      </c>
      <c r="AQ16" s="22">
        <v>43</v>
      </c>
      <c r="AR16" s="22">
        <v>46</v>
      </c>
      <c r="AS16" s="22">
        <v>27</v>
      </c>
      <c r="AT16" s="22">
        <v>34</v>
      </c>
      <c r="AU16" s="22">
        <v>32</v>
      </c>
      <c r="AV16" s="22">
        <v>47</v>
      </c>
      <c r="AW16" s="22">
        <v>63</v>
      </c>
      <c r="AX16" s="22">
        <v>57</v>
      </c>
      <c r="AY16" s="22">
        <v>74</v>
      </c>
      <c r="AZ16" s="22">
        <v>32</v>
      </c>
      <c r="BA16" s="22">
        <v>26</v>
      </c>
      <c r="BB16" s="22">
        <v>48</v>
      </c>
      <c r="BC16" s="22">
        <v>18</v>
      </c>
      <c r="BD16" s="22">
        <v>30</v>
      </c>
      <c r="BE16" s="22">
        <v>30</v>
      </c>
      <c r="BF16" s="22">
        <v>22</v>
      </c>
      <c r="BG16" s="22">
        <v>14</v>
      </c>
      <c r="BH16" s="22">
        <v>24</v>
      </c>
      <c r="BI16" s="22">
        <v>38</v>
      </c>
      <c r="BJ16" s="22">
        <v>88</v>
      </c>
      <c r="BK16" s="22">
        <v>120</v>
      </c>
      <c r="BL16" s="22">
        <v>86</v>
      </c>
      <c r="BM16" s="22">
        <v>52</v>
      </c>
      <c r="BN16" s="22">
        <v>68</v>
      </c>
      <c r="BO16" s="22">
        <v>74</v>
      </c>
      <c r="BP16" s="22">
        <v>102</v>
      </c>
      <c r="BQ16" s="22">
        <v>82</v>
      </c>
      <c r="BR16" s="22">
        <v>60</v>
      </c>
      <c r="BS16" s="22">
        <v>84</v>
      </c>
      <c r="BT16" s="22">
        <v>88</v>
      </c>
      <c r="BU16" s="22">
        <v>109</v>
      </c>
      <c r="BV16" s="22">
        <v>122</v>
      </c>
      <c r="BW16" s="22">
        <v>144</v>
      </c>
      <c r="BX16" s="22">
        <v>124</v>
      </c>
      <c r="BY16" s="22">
        <v>221</v>
      </c>
      <c r="BZ16" s="22">
        <v>114</v>
      </c>
      <c r="CA16" s="22">
        <v>121</v>
      </c>
      <c r="CB16" s="22">
        <v>96</v>
      </c>
      <c r="CC16" s="22">
        <v>107</v>
      </c>
      <c r="CD16" s="22">
        <v>82</v>
      </c>
      <c r="CE16" s="22">
        <v>112</v>
      </c>
      <c r="CF16" s="22">
        <v>66</v>
      </c>
      <c r="CG16" s="22"/>
      <c r="CH16" s="22"/>
      <c r="CI16" s="22"/>
    </row>
    <row r="17" spans="1:87">
      <c r="A17" s="19" t="s">
        <v>5</v>
      </c>
      <c r="B17" s="20" t="s">
        <v>50</v>
      </c>
      <c r="C17" s="19" t="s">
        <v>39</v>
      </c>
      <c r="D17" s="22">
        <v>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1</v>
      </c>
      <c r="M17" s="22">
        <v>0</v>
      </c>
      <c r="N17" s="22">
        <v>0</v>
      </c>
      <c r="O17" s="22">
        <v>2</v>
      </c>
      <c r="P17" s="22">
        <v>5</v>
      </c>
      <c r="Q17" s="22">
        <v>16</v>
      </c>
      <c r="R17" s="22">
        <v>0</v>
      </c>
      <c r="S17" s="22">
        <v>0</v>
      </c>
      <c r="T17" s="22">
        <v>3</v>
      </c>
      <c r="U17" s="22">
        <v>0</v>
      </c>
      <c r="V17" s="22">
        <v>2</v>
      </c>
      <c r="W17" s="22">
        <v>4</v>
      </c>
      <c r="X17" s="22">
        <v>1</v>
      </c>
      <c r="Y17" s="22">
        <v>8</v>
      </c>
      <c r="Z17" s="22">
        <v>8</v>
      </c>
      <c r="AA17" s="22">
        <v>5</v>
      </c>
      <c r="AB17" s="22">
        <v>14</v>
      </c>
      <c r="AC17" s="22">
        <v>5</v>
      </c>
      <c r="AD17" s="22">
        <v>11</v>
      </c>
      <c r="AE17" s="22">
        <v>4</v>
      </c>
      <c r="AF17" s="22">
        <v>5</v>
      </c>
      <c r="AG17" s="22">
        <v>5</v>
      </c>
      <c r="AH17" s="22">
        <v>6</v>
      </c>
      <c r="AI17" s="22">
        <v>2</v>
      </c>
      <c r="AJ17" s="22">
        <v>5</v>
      </c>
      <c r="AK17" s="22">
        <v>11</v>
      </c>
      <c r="AL17" s="22">
        <v>12</v>
      </c>
      <c r="AM17" s="22">
        <v>19</v>
      </c>
      <c r="AN17" s="22">
        <v>8</v>
      </c>
      <c r="AO17" s="22">
        <v>35</v>
      </c>
      <c r="AP17" s="22">
        <v>25</v>
      </c>
      <c r="AQ17" s="22">
        <v>22</v>
      </c>
      <c r="AR17" s="22">
        <v>24</v>
      </c>
      <c r="AS17" s="22">
        <v>14</v>
      </c>
      <c r="AT17" s="22">
        <v>17</v>
      </c>
      <c r="AU17" s="22">
        <v>16</v>
      </c>
      <c r="AV17" s="22">
        <v>24</v>
      </c>
      <c r="AW17" s="22">
        <v>32</v>
      </c>
      <c r="AX17" s="22">
        <v>29</v>
      </c>
      <c r="AY17" s="22">
        <v>38</v>
      </c>
      <c r="AZ17" s="22">
        <v>16</v>
      </c>
      <c r="BA17" s="22">
        <v>13</v>
      </c>
      <c r="BB17" s="22">
        <v>25</v>
      </c>
      <c r="BC17" s="22">
        <v>10</v>
      </c>
      <c r="BD17" s="22">
        <v>18</v>
      </c>
      <c r="BE17" s="22">
        <v>18</v>
      </c>
      <c r="BF17" s="22">
        <v>11</v>
      </c>
      <c r="BG17" s="22">
        <v>7</v>
      </c>
      <c r="BH17" s="22">
        <v>12</v>
      </c>
      <c r="BI17" s="22">
        <v>19</v>
      </c>
      <c r="BJ17" s="22">
        <v>44</v>
      </c>
      <c r="BK17" s="22">
        <v>60</v>
      </c>
      <c r="BL17" s="22">
        <v>43</v>
      </c>
      <c r="BM17" s="22">
        <v>26</v>
      </c>
      <c r="BN17" s="22">
        <v>34</v>
      </c>
      <c r="BO17" s="22">
        <v>37</v>
      </c>
      <c r="BP17" s="22">
        <v>51</v>
      </c>
      <c r="BQ17" s="22">
        <v>43</v>
      </c>
      <c r="BR17" s="22">
        <v>30</v>
      </c>
      <c r="BS17" s="22">
        <v>43</v>
      </c>
      <c r="BT17" s="22">
        <v>44</v>
      </c>
      <c r="BU17" s="22">
        <v>55</v>
      </c>
      <c r="BV17" s="22">
        <v>61</v>
      </c>
      <c r="BW17" s="22">
        <v>72</v>
      </c>
      <c r="BX17" s="22">
        <v>62</v>
      </c>
      <c r="BY17" s="22">
        <v>111</v>
      </c>
      <c r="BZ17" s="22">
        <v>57</v>
      </c>
      <c r="CA17" s="22">
        <v>61</v>
      </c>
      <c r="CB17" s="22">
        <v>50</v>
      </c>
      <c r="CC17" s="22">
        <v>54</v>
      </c>
      <c r="CD17" s="22">
        <v>42</v>
      </c>
      <c r="CE17" s="22">
        <v>57</v>
      </c>
      <c r="CF17" s="22">
        <v>33</v>
      </c>
      <c r="CG17" s="22"/>
      <c r="CH17" s="22"/>
      <c r="CI17" s="22"/>
    </row>
    <row r="18" spans="1:87" ht="3" customHeight="1"/>
    <row r="19" spans="1:87">
      <c r="A19" s="30" t="s">
        <v>56</v>
      </c>
      <c r="B19" s="17" t="s">
        <v>57</v>
      </c>
      <c r="C19" s="1" t="s">
        <v>34</v>
      </c>
      <c r="D19" s="18">
        <v>42736</v>
      </c>
      <c r="E19" s="18">
        <v>42767</v>
      </c>
      <c r="F19" s="18">
        <v>42795</v>
      </c>
      <c r="G19" s="18">
        <v>42826</v>
      </c>
      <c r="H19" s="18">
        <v>42856</v>
      </c>
      <c r="I19" s="18">
        <v>42887</v>
      </c>
      <c r="J19" s="18">
        <v>42917</v>
      </c>
      <c r="K19" s="18">
        <v>42948</v>
      </c>
      <c r="L19" s="18">
        <v>42979</v>
      </c>
      <c r="M19" s="18">
        <v>43009</v>
      </c>
      <c r="N19" s="18">
        <v>43040</v>
      </c>
      <c r="O19" s="18">
        <v>43070</v>
      </c>
      <c r="P19" s="18">
        <v>43101</v>
      </c>
      <c r="Q19" s="18">
        <v>43132</v>
      </c>
      <c r="R19" s="18">
        <v>43160</v>
      </c>
      <c r="S19" s="18">
        <v>43191</v>
      </c>
      <c r="T19" s="18">
        <v>43221</v>
      </c>
      <c r="U19" s="18">
        <v>43252</v>
      </c>
      <c r="V19" s="18">
        <v>43282</v>
      </c>
      <c r="W19" s="18">
        <v>43313</v>
      </c>
      <c r="X19" s="18">
        <v>43344</v>
      </c>
      <c r="Y19" s="18">
        <v>43374</v>
      </c>
      <c r="Z19" s="18">
        <v>43405</v>
      </c>
      <c r="AA19" s="18">
        <v>43435</v>
      </c>
      <c r="AB19" s="18">
        <v>43466</v>
      </c>
      <c r="AC19" s="18">
        <v>43497</v>
      </c>
      <c r="AD19" s="18">
        <v>43525</v>
      </c>
      <c r="AE19" s="18">
        <v>43556</v>
      </c>
      <c r="AF19" s="18">
        <v>43586</v>
      </c>
      <c r="AG19" s="18">
        <v>43617</v>
      </c>
      <c r="AH19" s="18">
        <v>43647</v>
      </c>
      <c r="AI19" s="18">
        <v>43678</v>
      </c>
      <c r="AJ19" s="18">
        <v>43709</v>
      </c>
      <c r="AK19" s="18">
        <v>43739</v>
      </c>
      <c r="AL19" s="18">
        <v>43770</v>
      </c>
      <c r="AM19" s="18">
        <v>43800</v>
      </c>
      <c r="AN19" s="18">
        <v>43831</v>
      </c>
      <c r="AO19" s="18">
        <v>43862</v>
      </c>
      <c r="AP19" s="18">
        <v>43891</v>
      </c>
      <c r="AQ19" s="18">
        <v>43922</v>
      </c>
      <c r="AR19" s="18">
        <v>43952</v>
      </c>
      <c r="AS19" s="18">
        <v>43983</v>
      </c>
      <c r="AT19" s="18">
        <v>44013</v>
      </c>
      <c r="AU19" s="18">
        <v>44044</v>
      </c>
      <c r="AV19" s="18">
        <v>44075</v>
      </c>
      <c r="AW19" s="18">
        <v>44105</v>
      </c>
      <c r="AX19" s="18">
        <v>44136</v>
      </c>
      <c r="AY19" s="18">
        <v>44166</v>
      </c>
      <c r="AZ19" s="18">
        <v>44197</v>
      </c>
      <c r="BA19" s="18">
        <v>44228</v>
      </c>
      <c r="BB19" s="18">
        <v>44256</v>
      </c>
      <c r="BC19" s="18">
        <v>44287</v>
      </c>
      <c r="BD19" s="18">
        <v>44317</v>
      </c>
      <c r="BE19" s="18">
        <v>44348</v>
      </c>
      <c r="BF19" s="18">
        <v>44378</v>
      </c>
      <c r="BG19" s="18">
        <v>44409</v>
      </c>
      <c r="BH19" s="18">
        <v>44440</v>
      </c>
      <c r="BI19" s="18">
        <v>44470</v>
      </c>
      <c r="BJ19" s="18">
        <v>44501</v>
      </c>
      <c r="BK19" s="18">
        <v>44531</v>
      </c>
      <c r="BL19" s="18">
        <v>44562</v>
      </c>
      <c r="BM19" s="18">
        <v>44593</v>
      </c>
      <c r="BN19" s="18">
        <v>44621</v>
      </c>
      <c r="BO19" s="18">
        <v>44652</v>
      </c>
      <c r="BP19" s="18">
        <v>44682</v>
      </c>
      <c r="BQ19" s="18">
        <v>44713</v>
      </c>
      <c r="BR19" s="18">
        <v>44743</v>
      </c>
      <c r="BS19" s="18">
        <v>44774</v>
      </c>
      <c r="BT19" s="18">
        <v>44805</v>
      </c>
      <c r="BU19" s="18">
        <v>44835</v>
      </c>
      <c r="BV19" s="18">
        <v>44866</v>
      </c>
      <c r="BW19" s="18">
        <v>44896</v>
      </c>
      <c r="BX19" s="18">
        <v>44927</v>
      </c>
      <c r="BY19" s="18">
        <v>44958</v>
      </c>
      <c r="BZ19" s="18">
        <v>44986</v>
      </c>
      <c r="CA19" s="18">
        <v>45017</v>
      </c>
      <c r="CB19" s="18">
        <v>45047</v>
      </c>
      <c r="CC19" s="18">
        <v>45078</v>
      </c>
      <c r="CD19" s="18">
        <v>45108</v>
      </c>
      <c r="CE19" s="18">
        <v>45139</v>
      </c>
      <c r="CF19" s="18">
        <v>45170</v>
      </c>
      <c r="CG19" s="18">
        <v>45200</v>
      </c>
      <c r="CH19" s="18">
        <v>45231</v>
      </c>
      <c r="CI19" s="18">
        <v>45261</v>
      </c>
    </row>
    <row r="20" spans="1:87">
      <c r="A20" s="19" t="s">
        <v>3</v>
      </c>
      <c r="B20" s="20" t="s">
        <v>58</v>
      </c>
      <c r="C20" s="19" t="s">
        <v>114</v>
      </c>
      <c r="D20" s="26">
        <f>+SUM(D21:D24)</f>
        <v>7371.05</v>
      </c>
      <c r="E20" s="26">
        <f>+SUM(E21:E24)</f>
        <v>12566.03</v>
      </c>
      <c r="F20" s="26">
        <f t="shared" ref="F20:O20" si="7">+SUM(F21:F24)</f>
        <v>0</v>
      </c>
      <c r="G20" s="26">
        <f t="shared" si="7"/>
        <v>283.68</v>
      </c>
      <c r="H20" s="26">
        <f t="shared" si="7"/>
        <v>0</v>
      </c>
      <c r="I20" s="26">
        <f t="shared" si="7"/>
        <v>19670.350000000002</v>
      </c>
      <c r="J20" s="26">
        <f t="shared" si="7"/>
        <v>16078.820000000002</v>
      </c>
      <c r="K20" s="26">
        <f t="shared" si="7"/>
        <v>2402.67</v>
      </c>
      <c r="L20" s="26">
        <f t="shared" si="7"/>
        <v>3079.2</v>
      </c>
      <c r="M20" s="26">
        <f t="shared" si="7"/>
        <v>5752.74</v>
      </c>
      <c r="N20" s="26">
        <f t="shared" si="7"/>
        <v>34770.559999999998</v>
      </c>
      <c r="O20" s="26">
        <f t="shared" si="7"/>
        <v>21893.25</v>
      </c>
      <c r="P20" s="26">
        <f t="shared" ref="P20:AL20" si="8">+SUM(P21:P24)</f>
        <v>5702.59</v>
      </c>
      <c r="Q20" s="26">
        <f t="shared" si="8"/>
        <v>13345.24</v>
      </c>
      <c r="R20" s="26">
        <f t="shared" si="8"/>
        <v>6363.5999999999995</v>
      </c>
      <c r="S20" s="26">
        <f t="shared" si="8"/>
        <v>20168.16</v>
      </c>
      <c r="T20" s="26">
        <f t="shared" si="8"/>
        <v>22683.71</v>
      </c>
      <c r="U20" s="26">
        <f t="shared" si="8"/>
        <v>16743.93</v>
      </c>
      <c r="V20" s="26">
        <f t="shared" si="8"/>
        <v>28965.86</v>
      </c>
      <c r="W20" s="26">
        <f t="shared" si="8"/>
        <v>104396.6</v>
      </c>
      <c r="X20" s="26">
        <f t="shared" si="8"/>
        <v>86674.170000000013</v>
      </c>
      <c r="Y20" s="26">
        <f t="shared" si="8"/>
        <v>101868.96</v>
      </c>
      <c r="Z20" s="26">
        <f t="shared" si="8"/>
        <v>106094.09</v>
      </c>
      <c r="AA20" s="26">
        <f t="shared" si="8"/>
        <v>33867.049999999996</v>
      </c>
      <c r="AB20" s="26">
        <f t="shared" si="8"/>
        <v>49610.400000000001</v>
      </c>
      <c r="AC20" s="26">
        <f t="shared" si="8"/>
        <v>23925.559999999998</v>
      </c>
      <c r="AD20" s="26">
        <f t="shared" si="8"/>
        <v>15495.920000000002</v>
      </c>
      <c r="AE20" s="26">
        <f t="shared" si="8"/>
        <v>20991.839999999997</v>
      </c>
      <c r="AF20" s="26">
        <f t="shared" si="8"/>
        <v>33529.56</v>
      </c>
      <c r="AG20" s="26">
        <f t="shared" si="8"/>
        <v>47099.720000000008</v>
      </c>
      <c r="AH20" s="26">
        <f t="shared" si="8"/>
        <v>55013.93</v>
      </c>
      <c r="AI20" s="26">
        <f t="shared" si="8"/>
        <v>11606.03</v>
      </c>
      <c r="AJ20" s="26">
        <f t="shared" si="8"/>
        <v>63404.9</v>
      </c>
      <c r="AK20" s="26">
        <f t="shared" si="8"/>
        <v>28419.79</v>
      </c>
      <c r="AL20" s="26">
        <f t="shared" si="8"/>
        <v>17461.61</v>
      </c>
      <c r="AM20" s="26">
        <f>+SUM(AM21:AM23)</f>
        <v>28460.69</v>
      </c>
      <c r="AN20" s="26">
        <f>+SUM(AN21:AN23)</f>
        <v>36748.400000000001</v>
      </c>
      <c r="AO20" s="26">
        <f>+SUM(AO21:AO23)</f>
        <v>30331.089999999993</v>
      </c>
      <c r="AP20" s="26">
        <f>+SUM(AP21:AP23)</f>
        <v>21591.340000000004</v>
      </c>
      <c r="AQ20" s="26">
        <f>+SUM(AQ21:AQ23)</f>
        <v>9810.15</v>
      </c>
      <c r="AR20" s="26">
        <f>+SUM(AR21:AR24)</f>
        <v>9523.98</v>
      </c>
      <c r="AS20" s="26">
        <f t="shared" ref="AS20:AY20" si="9">+SUM(AS21:AS24)</f>
        <v>76054.03</v>
      </c>
      <c r="AT20" s="26">
        <f t="shared" si="9"/>
        <v>13266.210000000003</v>
      </c>
      <c r="AU20" s="26">
        <f t="shared" si="9"/>
        <v>48254.64</v>
      </c>
      <c r="AV20" s="26">
        <f t="shared" si="9"/>
        <v>45241.67</v>
      </c>
      <c r="AW20" s="26">
        <f t="shared" si="9"/>
        <v>58306.74</v>
      </c>
      <c r="AX20" s="26">
        <f t="shared" si="9"/>
        <v>30817.410000000003</v>
      </c>
      <c r="AY20" s="26">
        <f t="shared" si="9"/>
        <v>51444.94999999999</v>
      </c>
      <c r="AZ20" s="26">
        <f t="shared" ref="AZ20:BJ20" si="10">+SUM(AZ21:AZ23)</f>
        <v>29903.924000000003</v>
      </c>
      <c r="BA20" s="26">
        <f t="shared" si="10"/>
        <v>40525.380000000005</v>
      </c>
      <c r="BB20" s="26">
        <f t="shared" si="10"/>
        <v>33769</v>
      </c>
      <c r="BC20" s="26">
        <f t="shared" si="10"/>
        <v>37945.280000000021</v>
      </c>
      <c r="BD20" s="26">
        <f t="shared" si="10"/>
        <v>25052.790000000005</v>
      </c>
      <c r="BE20" s="26">
        <f t="shared" si="10"/>
        <v>52789.109999999993</v>
      </c>
      <c r="BF20" s="26">
        <f t="shared" si="10"/>
        <v>35285.099999999991</v>
      </c>
      <c r="BG20" s="26">
        <f t="shared" si="10"/>
        <v>36099.46</v>
      </c>
      <c r="BH20" s="26">
        <f t="shared" si="10"/>
        <v>62821.94</v>
      </c>
      <c r="BI20" s="26">
        <f t="shared" si="10"/>
        <v>43507.43</v>
      </c>
      <c r="BJ20" s="26">
        <f t="shared" si="10"/>
        <v>42058.710000000021</v>
      </c>
      <c r="BK20" s="26">
        <f t="shared" ref="BK20:BV20" si="11">+SUM(BK21:BK23)</f>
        <v>53694.110000000015</v>
      </c>
      <c r="BL20" s="26">
        <f t="shared" si="11"/>
        <v>45417.62000000001</v>
      </c>
      <c r="BM20" s="26">
        <f t="shared" si="11"/>
        <v>29509.319999999996</v>
      </c>
      <c r="BN20" s="26">
        <f t="shared" si="11"/>
        <v>54516.92</v>
      </c>
      <c r="BO20" s="26">
        <f t="shared" si="11"/>
        <v>27787.93</v>
      </c>
      <c r="BP20" s="26">
        <f t="shared" si="11"/>
        <v>38266.189999999995</v>
      </c>
      <c r="BQ20" s="26">
        <f t="shared" si="11"/>
        <v>54564.09</v>
      </c>
      <c r="BR20" s="26">
        <f t="shared" si="11"/>
        <v>53612.060000000005</v>
      </c>
      <c r="BS20" s="26">
        <f t="shared" si="11"/>
        <v>64523.439999999988</v>
      </c>
      <c r="BT20" s="26">
        <f t="shared" si="11"/>
        <v>53479.41</v>
      </c>
      <c r="BU20" s="26">
        <f t="shared" si="11"/>
        <v>53126.920000000006</v>
      </c>
      <c r="BV20" s="26">
        <f t="shared" si="11"/>
        <v>54602.16</v>
      </c>
      <c r="BW20" s="26">
        <f t="shared" ref="BW20:CH20" si="12">+SUM(BW21:BW23)</f>
        <v>72220.670000000013</v>
      </c>
      <c r="BX20" s="26">
        <f t="shared" si="12"/>
        <v>37242.959999999999</v>
      </c>
      <c r="BY20" s="26">
        <f t="shared" si="12"/>
        <v>62064.020000000033</v>
      </c>
      <c r="BZ20" s="26">
        <f t="shared" si="12"/>
        <v>66574.110000000015</v>
      </c>
      <c r="CA20" s="26">
        <f t="shared" si="12"/>
        <v>58243.849999999991</v>
      </c>
      <c r="CB20" s="26">
        <f t="shared" si="12"/>
        <v>52908.969999999994</v>
      </c>
      <c r="CC20" s="26">
        <f t="shared" si="12"/>
        <v>60397.49</v>
      </c>
      <c r="CD20" s="26">
        <f t="shared" si="12"/>
        <v>43775.81</v>
      </c>
      <c r="CE20" s="26">
        <f t="shared" si="12"/>
        <v>56945.170000000013</v>
      </c>
      <c r="CF20" s="26">
        <f t="shared" si="12"/>
        <v>56834.840000000011</v>
      </c>
      <c r="CG20" s="26">
        <f t="shared" si="12"/>
        <v>0</v>
      </c>
      <c r="CH20" s="26">
        <f t="shared" si="12"/>
        <v>0</v>
      </c>
      <c r="CI20" s="26">
        <f>+SUM(CI21:CI23)</f>
        <v>0</v>
      </c>
    </row>
    <row r="21" spans="1:87">
      <c r="A21" s="19" t="s">
        <v>5</v>
      </c>
      <c r="B21" s="20" t="s">
        <v>93</v>
      </c>
      <c r="C21" s="19" t="s">
        <v>114</v>
      </c>
      <c r="D21" s="22">
        <v>590.89</v>
      </c>
      <c r="E21" s="22">
        <v>2651.8</v>
      </c>
      <c r="F21" s="22"/>
      <c r="G21" s="22"/>
      <c r="H21" s="22"/>
      <c r="I21" s="22">
        <v>3720.56</v>
      </c>
      <c r="J21" s="22">
        <v>13432.27</v>
      </c>
      <c r="K21" s="22">
        <v>267.83999999999997</v>
      </c>
      <c r="L21" s="22">
        <v>455.28</v>
      </c>
      <c r="M21" s="22">
        <v>140.43</v>
      </c>
      <c r="N21" s="22">
        <v>1534.74</v>
      </c>
      <c r="O21" s="22">
        <v>2027.22</v>
      </c>
      <c r="P21" s="22">
        <v>1020.72</v>
      </c>
      <c r="Q21" s="22">
        <v>1404.27</v>
      </c>
      <c r="R21" s="22">
        <v>736.08</v>
      </c>
      <c r="S21" s="22">
        <v>1420.15</v>
      </c>
      <c r="T21" s="22">
        <v>1541.83</v>
      </c>
      <c r="U21" s="22">
        <v>905.56</v>
      </c>
      <c r="V21" s="22">
        <v>1881.06</v>
      </c>
      <c r="W21" s="22">
        <v>3811.61</v>
      </c>
      <c r="X21" s="22">
        <v>3668.29</v>
      </c>
      <c r="Y21" s="22">
        <v>3634.81</v>
      </c>
      <c r="Z21" s="22">
        <v>3334.62</v>
      </c>
      <c r="AA21" s="22">
        <v>2712.83</v>
      </c>
      <c r="AB21" s="22">
        <v>2082.5700000000002</v>
      </c>
      <c r="AC21" s="22">
        <v>1750.12</v>
      </c>
      <c r="AD21" s="22">
        <v>1171.6099999999999</v>
      </c>
      <c r="AE21" s="22">
        <v>1008.19</v>
      </c>
      <c r="AF21" s="22">
        <v>4960.62</v>
      </c>
      <c r="AG21" s="22">
        <v>11491.12</v>
      </c>
      <c r="AH21" s="22">
        <v>7912.13</v>
      </c>
      <c r="AI21" s="22">
        <v>1143.28</v>
      </c>
      <c r="AJ21" s="22">
        <v>2636.23</v>
      </c>
      <c r="AK21" s="22">
        <v>2100.48</v>
      </c>
      <c r="AL21" s="22">
        <v>1661.82</v>
      </c>
      <c r="AM21" s="22">
        <v>2302.91</v>
      </c>
      <c r="AN21" s="22">
        <v>4349.92</v>
      </c>
      <c r="AO21" s="22">
        <v>2237.35</v>
      </c>
      <c r="AP21" s="22">
        <v>1464.1299999999999</v>
      </c>
      <c r="AQ21" s="22">
        <v>980.96</v>
      </c>
      <c r="AR21" s="22">
        <v>850.21</v>
      </c>
      <c r="AS21" s="22">
        <v>1446.7900000000002</v>
      </c>
      <c r="AT21" s="22">
        <v>1588.7900000000002</v>
      </c>
      <c r="AU21" s="22">
        <v>3239.7200000000012</v>
      </c>
      <c r="AV21" s="22">
        <v>3309.85</v>
      </c>
      <c r="AW21" s="22">
        <v>3434.55</v>
      </c>
      <c r="AX21" s="22">
        <v>3048.2299999999996</v>
      </c>
      <c r="AY21" s="22">
        <v>3666.3799999999983</v>
      </c>
      <c r="AZ21" s="22">
        <v>2785.634</v>
      </c>
      <c r="BA21" s="22">
        <v>3099.9400000000005</v>
      </c>
      <c r="BB21" s="22">
        <v>3374.98</v>
      </c>
      <c r="BC21" s="22">
        <v>3029.0300000000011</v>
      </c>
      <c r="BD21" s="22">
        <v>2971.06</v>
      </c>
      <c r="BE21" s="22">
        <v>4368.4400000000005</v>
      </c>
      <c r="BF21" s="22">
        <v>3759.590000000002</v>
      </c>
      <c r="BG21" s="22">
        <v>4443.1900000000023</v>
      </c>
      <c r="BH21" s="22">
        <v>4664.2000000000035</v>
      </c>
      <c r="BI21" s="22">
        <v>4374.9500000000025</v>
      </c>
      <c r="BJ21" s="22">
        <v>3727.4600000000028</v>
      </c>
      <c r="BK21" s="22">
        <v>3775.4100000000026</v>
      </c>
      <c r="BL21" s="22">
        <v>3463.79</v>
      </c>
      <c r="BM21" s="22">
        <v>2995.7599999999984</v>
      </c>
      <c r="BN21" s="22">
        <v>4002.3699999999981</v>
      </c>
      <c r="BO21" s="22">
        <v>2474.9499999999998</v>
      </c>
      <c r="BP21" s="22">
        <v>4065.9199999999987</v>
      </c>
      <c r="BQ21" s="22">
        <v>4592.7500000000009</v>
      </c>
      <c r="BR21" s="22">
        <v>4874.130000000001</v>
      </c>
      <c r="BS21" s="22">
        <v>5744.6600000000026</v>
      </c>
      <c r="BT21" s="22">
        <v>5286.6100000000015</v>
      </c>
      <c r="BU21" s="22">
        <v>4361.5599999999995</v>
      </c>
      <c r="BV21" s="22">
        <v>4376.75</v>
      </c>
      <c r="BW21" s="22">
        <v>4861.2800000000007</v>
      </c>
      <c r="BX21" s="22">
        <v>3151.62</v>
      </c>
      <c r="BY21" s="22">
        <v>4179.1599999999989</v>
      </c>
      <c r="BZ21" s="22">
        <v>7204.9700000000012</v>
      </c>
      <c r="CA21" s="22">
        <v>4298.5200000000023</v>
      </c>
      <c r="CB21" s="22">
        <v>10023.24</v>
      </c>
      <c r="CC21" s="22">
        <v>4905.5100000000029</v>
      </c>
      <c r="CD21" s="22">
        <v>4424.7400000000016</v>
      </c>
      <c r="CE21" s="22">
        <v>5138.140000000004</v>
      </c>
      <c r="CF21" s="22">
        <v>3961.2700000000013</v>
      </c>
      <c r="CG21" s="22"/>
      <c r="CH21" s="22"/>
      <c r="CI21" s="22"/>
    </row>
    <row r="22" spans="1:87">
      <c r="A22" s="19" t="s">
        <v>7</v>
      </c>
      <c r="B22" s="20" t="s">
        <v>94</v>
      </c>
      <c r="C22" s="19" t="s">
        <v>114</v>
      </c>
      <c r="D22" s="22">
        <v>6282.38</v>
      </c>
      <c r="E22" s="22">
        <v>6510.21</v>
      </c>
      <c r="F22" s="22"/>
      <c r="G22" s="22"/>
      <c r="H22" s="22"/>
      <c r="I22" s="22">
        <v>15949.79</v>
      </c>
      <c r="J22" s="22">
        <v>2483.6099999999997</v>
      </c>
      <c r="K22" s="22">
        <v>2107.56</v>
      </c>
      <c r="L22" s="22">
        <v>2610.13</v>
      </c>
      <c r="M22" s="22">
        <v>743.17</v>
      </c>
      <c r="N22" s="22">
        <v>5133.46</v>
      </c>
      <c r="O22" s="22">
        <v>13109.83</v>
      </c>
      <c r="P22" s="22">
        <v>4684.88</v>
      </c>
      <c r="Q22" s="22">
        <v>11307.25</v>
      </c>
      <c r="R22" s="22">
        <v>5415.65</v>
      </c>
      <c r="S22" s="22">
        <v>8757.11</v>
      </c>
      <c r="T22" s="22">
        <v>9024.98</v>
      </c>
      <c r="U22" s="22">
        <v>6020.84</v>
      </c>
      <c r="V22" s="22">
        <v>10034.549999999999</v>
      </c>
      <c r="W22" s="22">
        <v>22369.1</v>
      </c>
      <c r="X22" s="22">
        <v>22748.83</v>
      </c>
      <c r="Y22" s="22">
        <v>25335.329999999998</v>
      </c>
      <c r="Z22" s="22">
        <v>17130.48</v>
      </c>
      <c r="AA22" s="22">
        <v>19790.509999999998</v>
      </c>
      <c r="AB22" s="22">
        <v>18281.72</v>
      </c>
      <c r="AC22" s="22">
        <v>19572.46</v>
      </c>
      <c r="AD22" s="22">
        <v>13018.79</v>
      </c>
      <c r="AE22" s="22">
        <v>17410.62</v>
      </c>
      <c r="AF22" s="22">
        <v>20771.080000000002</v>
      </c>
      <c r="AG22" s="22">
        <v>34606.410000000003</v>
      </c>
      <c r="AH22" s="22">
        <v>44518.61</v>
      </c>
      <c r="AI22" s="22">
        <v>8965.19</v>
      </c>
      <c r="AJ22" s="22">
        <v>51621.84</v>
      </c>
      <c r="AK22" s="22">
        <v>25181.18</v>
      </c>
      <c r="AL22" s="22">
        <v>14807.86</v>
      </c>
      <c r="AM22" s="22">
        <v>22619.55</v>
      </c>
      <c r="AN22" s="22">
        <v>27589.329999999998</v>
      </c>
      <c r="AO22" s="22">
        <v>25300.619999999995</v>
      </c>
      <c r="AP22" s="22">
        <v>11281.810000000001</v>
      </c>
      <c r="AQ22" s="22">
        <v>6341.3499999999995</v>
      </c>
      <c r="AR22" s="22">
        <v>6244.4</v>
      </c>
      <c r="AS22" s="22">
        <v>7087.83</v>
      </c>
      <c r="AT22" s="22">
        <v>9709.6400000000012</v>
      </c>
      <c r="AU22" s="22">
        <v>42537.67</v>
      </c>
      <c r="AV22" s="22">
        <v>37823.620000000003</v>
      </c>
      <c r="AW22" s="22">
        <v>47689.31</v>
      </c>
      <c r="AX22" s="22">
        <v>24436.910000000003</v>
      </c>
      <c r="AY22" s="22">
        <v>42633.459999999992</v>
      </c>
      <c r="AZ22" s="22">
        <v>24826.770000000004</v>
      </c>
      <c r="BA22" s="22">
        <v>32267.340000000004</v>
      </c>
      <c r="BB22" s="22">
        <v>26926.37</v>
      </c>
      <c r="BC22" s="22">
        <v>26786.17000000002</v>
      </c>
      <c r="BD22" s="22">
        <v>19975.500000000004</v>
      </c>
      <c r="BE22" s="22">
        <v>43922.619999999988</v>
      </c>
      <c r="BF22" s="22">
        <v>31525.509999999987</v>
      </c>
      <c r="BG22" s="22">
        <v>23858.05</v>
      </c>
      <c r="BH22" s="22">
        <v>39442.74</v>
      </c>
      <c r="BI22" s="22">
        <v>36882.909999999996</v>
      </c>
      <c r="BJ22" s="22">
        <v>36057.450000000012</v>
      </c>
      <c r="BK22" s="22">
        <v>36018.360000000008</v>
      </c>
      <c r="BL22" s="22">
        <v>29127.770000000008</v>
      </c>
      <c r="BM22" s="22">
        <v>20871.28</v>
      </c>
      <c r="BN22" s="22">
        <v>38955.89</v>
      </c>
      <c r="BO22" s="22">
        <v>19048.37</v>
      </c>
      <c r="BP22" s="22">
        <v>32456.099999999995</v>
      </c>
      <c r="BQ22" s="22">
        <v>44616.56</v>
      </c>
      <c r="BR22" s="22">
        <v>46199.3</v>
      </c>
      <c r="BS22" s="22">
        <v>52735.149999999987</v>
      </c>
      <c r="BT22" s="22">
        <v>43027.19</v>
      </c>
      <c r="BU22" s="22">
        <v>44219.94000000001</v>
      </c>
      <c r="BV22" s="22">
        <v>46932.130000000005</v>
      </c>
      <c r="BW22" s="22">
        <v>55771.94000000001</v>
      </c>
      <c r="BX22" s="22">
        <v>25562.91</v>
      </c>
      <c r="BY22" s="22">
        <v>48330.150000000038</v>
      </c>
      <c r="BZ22" s="22">
        <v>45651.750000000007</v>
      </c>
      <c r="CA22" s="22">
        <v>35811.439999999988</v>
      </c>
      <c r="CB22" s="22">
        <v>40537.229999999996</v>
      </c>
      <c r="CC22" s="22">
        <v>52260.21</v>
      </c>
      <c r="CD22" s="22">
        <v>35596.869999999995</v>
      </c>
      <c r="CE22" s="22">
        <v>39743.83</v>
      </c>
      <c r="CF22" s="22">
        <v>29698.630000000005</v>
      </c>
      <c r="CG22" s="22"/>
      <c r="CH22" s="22"/>
      <c r="CI22" s="22"/>
    </row>
    <row r="23" spans="1:87">
      <c r="A23" s="19" t="s">
        <v>9</v>
      </c>
      <c r="B23" s="20" t="s">
        <v>73</v>
      </c>
      <c r="C23" s="19" t="s">
        <v>114</v>
      </c>
      <c r="D23" s="22">
        <v>497.78</v>
      </c>
      <c r="E23" s="22">
        <v>3404.02</v>
      </c>
      <c r="F23" s="22">
        <v>0</v>
      </c>
      <c r="G23" s="22">
        <v>283.68</v>
      </c>
      <c r="H23" s="22">
        <v>0</v>
      </c>
      <c r="I23" s="22">
        <v>0</v>
      </c>
      <c r="J23" s="22">
        <v>162.94</v>
      </c>
      <c r="K23" s="22">
        <v>27.27</v>
      </c>
      <c r="L23" s="22">
        <v>13.79</v>
      </c>
      <c r="M23" s="22">
        <v>4869.1400000000003</v>
      </c>
      <c r="N23" s="22">
        <v>28102.36</v>
      </c>
      <c r="O23" s="22">
        <v>6756.2</v>
      </c>
      <c r="P23" s="22">
        <v>-3.0100000000000051</v>
      </c>
      <c r="Q23" s="22">
        <v>633.72</v>
      </c>
      <c r="R23" s="22">
        <v>211.87</v>
      </c>
      <c r="S23" s="22">
        <v>9990.9</v>
      </c>
      <c r="T23" s="22">
        <v>12116.9</v>
      </c>
      <c r="U23" s="22">
        <v>9817.5300000000007</v>
      </c>
      <c r="V23" s="22">
        <v>17050.25</v>
      </c>
      <c r="W23" s="22">
        <v>78215.89</v>
      </c>
      <c r="X23" s="22">
        <v>60257.05</v>
      </c>
      <c r="Y23" s="22">
        <v>72898.820000000007</v>
      </c>
      <c r="Z23" s="22">
        <v>85628.99</v>
      </c>
      <c r="AA23" s="22">
        <v>11363.71</v>
      </c>
      <c r="AB23" s="22">
        <v>29246.11</v>
      </c>
      <c r="AC23" s="22">
        <v>2602.98</v>
      </c>
      <c r="AD23" s="22">
        <v>1305.52</v>
      </c>
      <c r="AE23" s="22">
        <v>2573.0300000000002</v>
      </c>
      <c r="AF23" s="22">
        <v>7797.8599999999988</v>
      </c>
      <c r="AG23" s="22">
        <v>1002.19</v>
      </c>
      <c r="AH23" s="22">
        <v>2583.19</v>
      </c>
      <c r="AI23" s="22">
        <v>1497.56</v>
      </c>
      <c r="AJ23" s="22">
        <v>9146.83</v>
      </c>
      <c r="AK23" s="22">
        <v>1138.1300000000001</v>
      </c>
      <c r="AL23" s="22">
        <v>991.93</v>
      </c>
      <c r="AM23" s="22">
        <v>3538.23</v>
      </c>
      <c r="AN23" s="22">
        <v>4809.1499999999996</v>
      </c>
      <c r="AO23" s="22">
        <v>2793.1200000000003</v>
      </c>
      <c r="AP23" s="22">
        <v>8845.4000000000015</v>
      </c>
      <c r="AQ23" s="22">
        <v>2487.84</v>
      </c>
      <c r="AR23" s="22">
        <v>2429.37</v>
      </c>
      <c r="AS23" s="22">
        <v>67519.41</v>
      </c>
      <c r="AT23" s="22">
        <v>1865.7400000000002</v>
      </c>
      <c r="AU23" s="22">
        <v>2367.39</v>
      </c>
      <c r="AV23" s="22">
        <v>4020.31</v>
      </c>
      <c r="AW23" s="22">
        <v>7119.09</v>
      </c>
      <c r="AX23" s="22">
        <v>3288.32</v>
      </c>
      <c r="AY23" s="22">
        <v>5123.8500000000004</v>
      </c>
      <c r="AZ23" s="22">
        <v>2291.52</v>
      </c>
      <c r="BA23" s="22">
        <v>5158.0999999999995</v>
      </c>
      <c r="BB23" s="22">
        <v>3467.65</v>
      </c>
      <c r="BC23" s="22">
        <v>8130.08</v>
      </c>
      <c r="BD23" s="22">
        <v>2106.23</v>
      </c>
      <c r="BE23" s="22">
        <v>4498.05</v>
      </c>
      <c r="BF23" s="22">
        <v>0</v>
      </c>
      <c r="BG23" s="22">
        <v>7798.2199999999993</v>
      </c>
      <c r="BH23" s="22">
        <v>18714.999999999996</v>
      </c>
      <c r="BI23" s="22">
        <v>2249.5699999999997</v>
      </c>
      <c r="BJ23" s="22">
        <v>2273.8000000000002</v>
      </c>
      <c r="BK23" s="22">
        <v>13900.34</v>
      </c>
      <c r="BL23" s="22">
        <v>12826.060000000001</v>
      </c>
      <c r="BM23" s="22">
        <v>5642.28</v>
      </c>
      <c r="BN23" s="22">
        <v>11558.66</v>
      </c>
      <c r="BO23" s="22">
        <v>6264.6100000000006</v>
      </c>
      <c r="BP23" s="22">
        <v>1744.1699999999996</v>
      </c>
      <c r="BQ23" s="22">
        <v>5354.7800000000007</v>
      </c>
      <c r="BR23" s="22">
        <v>2538.63</v>
      </c>
      <c r="BS23" s="22">
        <v>6043.63</v>
      </c>
      <c r="BT23" s="22">
        <v>5165.6099999999997</v>
      </c>
      <c r="BU23" s="22">
        <v>4545.42</v>
      </c>
      <c r="BV23" s="22">
        <v>3293.2799999999997</v>
      </c>
      <c r="BW23" s="22">
        <v>11587.45</v>
      </c>
      <c r="BX23" s="22">
        <v>8528.43</v>
      </c>
      <c r="BY23" s="22">
        <v>9554.7100000000009</v>
      </c>
      <c r="BZ23" s="22">
        <v>13717.390000000001</v>
      </c>
      <c r="CA23" s="22">
        <v>18133.89</v>
      </c>
      <c r="CB23" s="22">
        <v>2348.5</v>
      </c>
      <c r="CC23" s="22">
        <v>3231.77</v>
      </c>
      <c r="CD23" s="22">
        <v>3754.2000000000007</v>
      </c>
      <c r="CE23" s="22">
        <v>12063.2</v>
      </c>
      <c r="CF23" s="22">
        <v>23174.940000000002</v>
      </c>
      <c r="CG23" s="22"/>
      <c r="CH23" s="22"/>
      <c r="CI23" s="22"/>
    </row>
    <row r="24" spans="1:87">
      <c r="A24" s="19" t="s">
        <v>11</v>
      </c>
      <c r="B24" s="20" t="s">
        <v>74</v>
      </c>
      <c r="C24" s="19" t="s">
        <v>114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v>102.04</v>
      </c>
      <c r="AU24" s="22">
        <v>109.86</v>
      </c>
      <c r="AV24" s="22">
        <v>87.89</v>
      </c>
      <c r="AW24" s="22">
        <v>63.79</v>
      </c>
      <c r="AX24" s="22">
        <v>43.95</v>
      </c>
      <c r="AY24" s="22">
        <v>21.26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/>
      <c r="CE24" s="22"/>
      <c r="CF24" s="22"/>
      <c r="CG24" s="22"/>
      <c r="CH24" s="22"/>
      <c r="CI24" s="22"/>
    </row>
    <row r="26" spans="1:87">
      <c r="C26" s="55"/>
    </row>
    <row r="27" spans="1:87">
      <c r="C27" s="55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</row>
    <row r="28" spans="1:87">
      <c r="C28" s="55"/>
    </row>
    <row r="29" spans="1:87">
      <c r="C29" s="55"/>
    </row>
    <row r="30" spans="1:87">
      <c r="C30" s="55"/>
    </row>
  </sheetData>
  <mergeCells count="2">
    <mergeCell ref="A2:C2"/>
    <mergeCell ref="A1:C1"/>
  </mergeCells>
  <conditionalFormatting sqref="P21:AL21 AM22">
    <cfRule type="duplicateValues" dxfId="7" priority="8"/>
  </conditionalFormatting>
  <conditionalFormatting sqref="AN21:AP21 AR21:BE21 BG21:BV21">
    <cfRule type="duplicateValues" dxfId="6" priority="15"/>
  </conditionalFormatting>
  <conditionalFormatting sqref="AQ21">
    <cfRule type="duplicateValues" dxfId="5" priority="6"/>
  </conditionalFormatting>
  <conditionalFormatting sqref="BF21">
    <cfRule type="duplicateValues" dxfId="4" priority="4"/>
  </conditionalFormatting>
  <conditionalFormatting sqref="BF22">
    <cfRule type="duplicateValues" dxfId="3" priority="5"/>
  </conditionalFormatting>
  <conditionalFormatting sqref="BW21 BW24">
    <cfRule type="duplicateValues" dxfId="2" priority="3"/>
  </conditionalFormatting>
  <conditionalFormatting sqref="BX21:CH21">
    <cfRule type="duplicateValues" dxfId="1" priority="2"/>
  </conditionalFormatting>
  <conditionalFormatting sqref="CI21 CI24">
    <cfRule type="duplicateValues" dxfId="0" priority="1"/>
  </conditionalFormatting>
  <hyperlinks>
    <hyperlink ref="A1:B1" location="ÍNDICE!A1" display="ÍNDICE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986FAD-4E54-402E-A48B-7FCFA37A7E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202978-7B21-4154-982C-D16C9BC65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5F095B-4C4B-4B78-BB1A-A024FE625F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1. TMN</vt:lpstr>
      <vt:lpstr>2. TMS</vt:lpstr>
      <vt:lpstr>3. TCA</vt:lpstr>
      <vt:lpstr>4. TISUR</vt:lpstr>
      <vt:lpstr>5. TPP</vt:lpstr>
      <vt:lpstr>6. TPE</vt:lpstr>
      <vt:lpstr>8. TPMS</vt:lpstr>
      <vt:lpstr>7. COPAM</vt:lpstr>
      <vt:lpstr>9. ENAPU</vt:lpstr>
      <vt:lpstr>ÍNDICE!Área_de_impresión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Whiny Daise Espinoza Vega</dc:creator>
  <cp:keywords/>
  <dc:description/>
  <cp:lastModifiedBy>Usuario de Windows</cp:lastModifiedBy>
  <cp:revision/>
  <dcterms:created xsi:type="dcterms:W3CDTF">2016-10-10T20:22:25Z</dcterms:created>
  <dcterms:modified xsi:type="dcterms:W3CDTF">2023-11-29T19:35:54Z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