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Music\BOLETIN NOVIEMBRE\Nueva carpeta\"/>
    </mc:Choice>
  </mc:AlternateContent>
  <xr:revisionPtr revIDLastSave="0" documentId="13_ncr:1_{9E9DE3C5-37A3-4B35-A4D1-027453051E3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JA27" i="8" s="1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19" i="8" l="1"/>
  <c r="JA11" i="8"/>
  <c r="IN10" i="8" l="1"/>
  <c r="HE80" i="1"/>
  <c r="HE41" i="1"/>
  <c r="HF41" i="1"/>
  <c r="HE23" i="1"/>
  <c r="HF23" i="1"/>
  <c r="EQ27" i="6" l="1"/>
  <c r="JO36" i="7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N26" i="8"/>
  <c r="JN25" i="8"/>
  <c r="JM19" i="8"/>
  <c r="JL19" i="8"/>
  <c r="JK19" i="8"/>
  <c r="JJ19" i="8"/>
  <c r="JI19" i="8"/>
  <c r="JH19" i="8"/>
  <c r="JG19" i="8"/>
  <c r="JF19" i="8"/>
  <c r="JE19" i="8"/>
  <c r="JD19" i="8"/>
  <c r="JC19" i="8"/>
  <c r="JB19" i="8"/>
  <c r="JN18" i="8"/>
  <c r="JN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M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M23" i="1"/>
  <c r="HL23" i="1"/>
  <c r="HK23" i="1"/>
  <c r="HJ23" i="1"/>
  <c r="HI23" i="1"/>
  <c r="HH23" i="1"/>
  <c r="HG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JM11" i="8"/>
  <c r="KA20" i="7" l="1"/>
  <c r="KA28" i="7"/>
  <c r="KA36" i="7"/>
  <c r="FB77" i="6"/>
  <c r="FB66" i="6"/>
  <c r="HO80" i="1"/>
  <c r="HO101" i="1"/>
  <c r="HO119" i="1"/>
  <c r="FB16" i="6"/>
  <c r="FB41" i="6"/>
  <c r="FB27" i="6"/>
  <c r="JN27" i="8"/>
  <c r="HO62" i="1"/>
  <c r="JN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JG11" i="8"/>
  <c r="JF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JN10" i="8"/>
  <c r="JN9" i="8"/>
  <c r="EC86" i="6"/>
  <c r="EO85" i="6"/>
  <c r="EC77" i="6"/>
  <c r="EO76" i="6"/>
  <c r="EO75" i="6"/>
  <c r="EO74" i="6"/>
  <c r="EO73" i="6"/>
  <c r="EO72" i="6"/>
  <c r="EC66" i="6"/>
  <c r="EO65" i="6"/>
  <c r="EO64" i="6"/>
  <c r="EO63" i="6"/>
  <c r="EO62" i="6"/>
  <c r="EO61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O41" i="1" s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IA27" i="8" s="1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IA19" i="8" s="1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O128" i="1" s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36" i="7" s="1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28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B128" i="1" s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HN35" i="7"/>
  <c r="HN34" i="7"/>
  <c r="HN27" i="7"/>
  <c r="HN26" i="7"/>
  <c r="HN1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A35" i="7"/>
  <c r="HA34" i="7"/>
  <c r="HA27" i="7"/>
  <c r="HA28" i="7" s="1"/>
  <c r="HA26" i="7"/>
  <c r="HA19" i="7"/>
  <c r="HA18" i="7"/>
  <c r="HA20" i="7" s="1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86" i="6" s="1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27" i="8" s="1"/>
  <c r="GN18" i="8"/>
  <c r="GN17" i="8"/>
  <c r="GN10" i="8"/>
  <c r="GN9" i="8"/>
  <c r="CA66" i="6"/>
  <c r="CA77" i="6"/>
  <c r="CA86" i="6"/>
  <c r="CA52" i="6"/>
  <c r="CA41" i="6"/>
  <c r="CA27" i="6"/>
  <c r="CA16" i="6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s="1"/>
  <c r="DA26" i="8"/>
  <c r="DA25" i="8"/>
  <c r="GA18" i="8"/>
  <c r="GA17" i="8"/>
  <c r="GA19" i="8" s="1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27" i="8" s="1"/>
  <c r="EN18" i="8"/>
  <c r="EN17" i="8"/>
  <c r="EN10" i="8"/>
  <c r="EN9" i="8"/>
  <c r="EA26" i="8"/>
  <c r="EA25" i="8"/>
  <c r="EA18" i="8"/>
  <c r="EA17" i="8"/>
  <c r="EA19" i="8" s="1"/>
  <c r="EA10" i="8"/>
  <c r="EA9" i="8"/>
  <c r="DN26" i="8"/>
  <c r="DN25" i="8"/>
  <c r="DN18" i="8"/>
  <c r="DN17" i="8"/>
  <c r="DN10" i="8"/>
  <c r="DN9" i="8"/>
  <c r="DN11" i="8" s="1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AA11" i="8" s="1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BN19" i="8"/>
  <c r="DN27" i="8"/>
  <c r="FN27" i="8"/>
  <c r="GN26" i="7"/>
  <c r="GN27" i="7"/>
  <c r="BO85" i="6"/>
  <c r="BO84" i="6"/>
  <c r="BO86" i="6" s="1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R67" i="6" s="1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P67" i="6" s="1"/>
  <c r="AN77" i="6"/>
  <c r="AM77" i="6"/>
  <c r="AL77" i="6"/>
  <c r="AK77" i="6"/>
  <c r="AJ77" i="6"/>
  <c r="AI77" i="6"/>
  <c r="AI67" i="6" s="1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L67" i="6" s="1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L67" i="6" s="1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12" i="7" s="1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12" i="7" s="1"/>
  <c r="BN9" i="7"/>
  <c r="BA35" i="7"/>
  <c r="BA34" i="7"/>
  <c r="BA27" i="7"/>
  <c r="BA26" i="7"/>
  <c r="BA19" i="7"/>
  <c r="BA18" i="7"/>
  <c r="BA10" i="7"/>
  <c r="BA12" i="7" s="1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8" i="7" s="1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/>
  <c r="FN20" i="7"/>
  <c r="N20" i="7"/>
  <c r="DN20" i="7"/>
  <c r="EA20" i="7"/>
  <c r="AK67" i="6"/>
  <c r="BC67" i="6"/>
  <c r="CA12" i="7"/>
  <c r="DP80" i="1"/>
  <c r="DP81" i="1" s="1"/>
  <c r="DQ80" i="1"/>
  <c r="DQ81" i="1" s="1"/>
  <c r="DR80" i="1"/>
  <c r="DR81" i="1" s="1"/>
  <c r="DS80" i="1"/>
  <c r="DS81" i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/>
  <c r="EA80" i="1"/>
  <c r="EA81" i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62" i="1" s="1"/>
  <c r="DO63" i="1" s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B128" i="1" s="1"/>
  <c r="AO127" i="1"/>
  <c r="AO126" i="1"/>
  <c r="BB127" i="1"/>
  <c r="BB128" i="1" s="1"/>
  <c r="BB126" i="1"/>
  <c r="CB127" i="1"/>
  <c r="CB126" i="1"/>
  <c r="CO127" i="1"/>
  <c r="CO126" i="1"/>
  <c r="CO128" i="1" s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80" i="1" s="1"/>
  <c r="AO81" i="1" s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S24" i="1" s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AO128" i="1"/>
  <c r="O126" i="1"/>
  <c r="O128" i="1" s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BU86" i="6"/>
  <c r="BV86" i="6"/>
  <c r="BW86" i="6"/>
  <c r="BX86" i="6"/>
  <c r="BY86" i="6"/>
  <c r="BU16" i="6"/>
  <c r="BV16" i="6"/>
  <c r="BW16" i="6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Q16" i="6"/>
  <c r="BR16" i="6"/>
  <c r="BS16" i="6"/>
  <c r="BS17" i="6" s="1"/>
  <c r="BT16" i="6"/>
  <c r="BT17" i="6" s="1"/>
  <c r="EH23" i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/>
  <c r="FM34" i="7"/>
  <c r="FN34" i="7" s="1"/>
  <c r="EL34" i="7"/>
  <c r="EN34" i="7" s="1"/>
  <c r="DS62" i="1"/>
  <c r="DS63" i="1" s="1"/>
  <c r="DS23" i="1"/>
  <c r="DL23" i="1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P17" i="6" s="1"/>
  <c r="AN16" i="6"/>
  <c r="AM16" i="6"/>
  <c r="AM17" i="6" s="1"/>
  <c r="AL16" i="6"/>
  <c r="AK16" i="6"/>
  <c r="AJ16" i="6"/>
  <c r="AI16" i="6"/>
  <c r="AI17" i="6" s="1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P17" i="6" s="1"/>
  <c r="N16" i="6"/>
  <c r="M16" i="6"/>
  <c r="M17" i="6" s="1"/>
  <c r="L16" i="6"/>
  <c r="K16" i="6"/>
  <c r="J16" i="6"/>
  <c r="I16" i="6"/>
  <c r="H16" i="6"/>
  <c r="H17" i="6" s="1"/>
  <c r="G16" i="6"/>
  <c r="F16" i="6"/>
  <c r="E16" i="6"/>
  <c r="E17" i="6" s="1"/>
  <c r="D16" i="6"/>
  <c r="C16" i="6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/>
  <c r="DV62" i="1"/>
  <c r="DV63" i="1"/>
  <c r="DU62" i="1"/>
  <c r="DU63" i="1" s="1"/>
  <c r="DT62" i="1"/>
  <c r="DT63" i="1" s="1"/>
  <c r="DR62" i="1"/>
  <c r="DR63" i="1" s="1"/>
  <c r="DQ62" i="1"/>
  <c r="DQ63" i="1" s="1"/>
  <c r="DP62" i="1"/>
  <c r="DP63" i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R23" i="1"/>
  <c r="S23" i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  <c r="BN11" i="8" l="1"/>
  <c r="GA27" i="8"/>
  <c r="N27" i="8"/>
  <c r="AN11" i="8"/>
  <c r="BA19" i="8"/>
  <c r="BN27" i="8"/>
  <c r="CN11" i="8"/>
  <c r="DA19" i="8"/>
  <c r="EA11" i="8"/>
  <c r="EN19" i="8"/>
  <c r="FA27" i="8"/>
  <c r="HA19" i="8"/>
  <c r="GA11" i="8"/>
  <c r="HA27" i="8"/>
  <c r="AB41" i="6"/>
  <c r="N11" i="8"/>
  <c r="AA19" i="8"/>
  <c r="AN27" i="8"/>
  <c r="CA19" i="8"/>
  <c r="CN27" i="8"/>
  <c r="DN19" i="8"/>
  <c r="EA27" i="8"/>
  <c r="FA11" i="8"/>
  <c r="FN19" i="8"/>
  <c r="EA12" i="7"/>
  <c r="EN12" i="7"/>
  <c r="GA28" i="7"/>
  <c r="AD17" i="6"/>
  <c r="HN36" i="7"/>
  <c r="IN36" i="7"/>
  <c r="JN28" i="7"/>
  <c r="BV17" i="6"/>
  <c r="O23" i="1"/>
  <c r="CB128" i="1"/>
  <c r="D17" i="6"/>
  <c r="BB16" i="6"/>
  <c r="GN28" i="7"/>
  <c r="HA11" i="8"/>
  <c r="IA12" i="7"/>
  <c r="HN11" i="8"/>
  <c r="BJ17" i="6"/>
  <c r="BA17" i="6"/>
  <c r="V17" i="6"/>
  <c r="AE17" i="6"/>
  <c r="EN20" i="7"/>
  <c r="FA28" i="7"/>
  <c r="FN28" i="7"/>
  <c r="GA36" i="7"/>
  <c r="C67" i="6"/>
  <c r="K67" i="6"/>
  <c r="T67" i="6"/>
  <c r="IN20" i="7"/>
  <c r="AV17" i="6"/>
  <c r="FB41" i="1"/>
  <c r="AN17" i="6"/>
  <c r="BM17" i="6"/>
  <c r="AW67" i="6"/>
  <c r="H67" i="6"/>
  <c r="J17" i="6"/>
  <c r="S17" i="6"/>
  <c r="AA17" i="6"/>
  <c r="AJ17" i="6"/>
  <c r="Z17" i="6"/>
  <c r="AT67" i="6"/>
  <c r="W17" i="6"/>
  <c r="BW67" i="6"/>
  <c r="BK17" i="6"/>
  <c r="T17" i="6"/>
  <c r="AC17" i="6"/>
  <c r="AS17" i="6"/>
  <c r="AH17" i="6"/>
  <c r="AF17" i="6"/>
  <c r="AW17" i="6"/>
  <c r="BE17" i="6"/>
  <c r="BN67" i="6"/>
  <c r="BF17" i="6"/>
  <c r="L17" i="6"/>
  <c r="BW17" i="6"/>
  <c r="U17" i="6"/>
  <c r="P67" i="6"/>
  <c r="BG67" i="6"/>
  <c r="AO27" i="6"/>
  <c r="BB27" i="6"/>
  <c r="BO27" i="6"/>
  <c r="AT17" i="6"/>
  <c r="AQ67" i="6"/>
  <c r="BQ67" i="6"/>
  <c r="EB77" i="6"/>
  <c r="Q17" i="6"/>
  <c r="X67" i="6"/>
  <c r="BP67" i="6"/>
  <c r="F17" i="6"/>
  <c r="AR17" i="6"/>
  <c r="Y67" i="6"/>
  <c r="BH67" i="6"/>
  <c r="R17" i="6"/>
  <c r="CO27" i="6"/>
  <c r="AK17" i="6"/>
  <c r="G67" i="6"/>
  <c r="AG67" i="6"/>
  <c r="AX67" i="6"/>
  <c r="O27" i="6"/>
  <c r="AB27" i="6"/>
  <c r="BB66" i="6"/>
  <c r="N17" i="6"/>
  <c r="AZ17" i="6"/>
  <c r="Q67" i="6"/>
  <c r="AH67" i="6"/>
  <c r="AY67" i="6"/>
  <c r="BC17" i="6"/>
  <c r="O86" i="6"/>
  <c r="C17" i="6"/>
  <c r="BU17" i="6"/>
  <c r="N67" i="6"/>
  <c r="AF67" i="6"/>
  <c r="BF67" i="6"/>
  <c r="DB16" i="6"/>
  <c r="N28" i="7"/>
  <c r="BN20" i="7"/>
  <c r="DN28" i="7"/>
  <c r="EA28" i="7"/>
  <c r="EN28" i="7"/>
  <c r="FA36" i="7"/>
  <c r="GA12" i="7"/>
  <c r="GN12" i="7"/>
  <c r="AQ17" i="6"/>
  <c r="AN19" i="8"/>
  <c r="BA27" i="8"/>
  <c r="CA11" i="8"/>
  <c r="CN19" i="8"/>
  <c r="FN11" i="8"/>
  <c r="CB27" i="6"/>
  <c r="EO128" i="1"/>
  <c r="HA36" i="7"/>
  <c r="IA20" i="7"/>
  <c r="HN27" i="8"/>
  <c r="IN28" i="7"/>
  <c r="EB66" i="6"/>
  <c r="R67" i="6"/>
  <c r="K17" i="6"/>
  <c r="X17" i="6"/>
  <c r="AX17" i="6"/>
  <c r="BD17" i="6"/>
  <c r="EN36" i="7"/>
  <c r="AO23" i="1"/>
  <c r="AO101" i="1"/>
  <c r="BO128" i="1"/>
  <c r="DO41" i="1"/>
  <c r="DO80" i="1"/>
  <c r="DO81" i="1" s="1"/>
  <c r="N36" i="7"/>
  <c r="N12" i="7"/>
  <c r="AN28" i="7"/>
  <c r="BA28" i="7"/>
  <c r="BN28" i="7"/>
  <c r="CA28" i="7"/>
  <c r="CN28" i="7"/>
  <c r="DA36" i="7"/>
  <c r="DN36" i="7"/>
  <c r="EA36" i="7"/>
  <c r="FA12" i="7"/>
  <c r="FN12" i="7"/>
  <c r="GA20" i="7"/>
  <c r="GN20" i="7"/>
  <c r="J67" i="6"/>
  <c r="S67" i="6"/>
  <c r="AA67" i="6"/>
  <c r="AJ67" i="6"/>
  <c r="AS67" i="6"/>
  <c r="BA67" i="6"/>
  <c r="BJ67" i="6"/>
  <c r="BS67" i="6"/>
  <c r="GN11" i="8"/>
  <c r="CB52" i="6"/>
  <c r="CO41" i="6"/>
  <c r="CO52" i="6"/>
  <c r="CO66" i="6"/>
  <c r="CO77" i="6"/>
  <c r="CO86" i="6"/>
  <c r="HN19" i="8"/>
  <c r="CN12" i="7"/>
  <c r="BB17" i="6"/>
  <c r="I67" i="6"/>
  <c r="R24" i="1"/>
  <c r="Y17" i="6"/>
  <c r="AL17" i="6"/>
  <c r="BL17" i="6"/>
  <c r="AA20" i="7"/>
  <c r="AA12" i="7"/>
  <c r="AN36" i="7"/>
  <c r="BA36" i="7"/>
  <c r="BN36" i="7"/>
  <c r="AC67" i="6"/>
  <c r="BK67" i="6"/>
  <c r="BT67" i="6"/>
  <c r="N19" i="8"/>
  <c r="AA27" i="8"/>
  <c r="BA11" i="8"/>
  <c r="CA27" i="8"/>
  <c r="DA11" i="8"/>
  <c r="EN11" i="8"/>
  <c r="FA19" i="8"/>
  <c r="DA27" i="8"/>
  <c r="GN19" i="8"/>
  <c r="CB66" i="6"/>
  <c r="DB86" i="6"/>
  <c r="GO119" i="1"/>
  <c r="JN20" i="7"/>
  <c r="CO16" i="6"/>
  <c r="Q24" i="1"/>
  <c r="BR17" i="6"/>
  <c r="AG17" i="6"/>
  <c r="BO23" i="1"/>
  <c r="BO101" i="1"/>
  <c r="EB62" i="1"/>
  <c r="EB63" i="1" s="1"/>
  <c r="EB101" i="1"/>
  <c r="HN28" i="7"/>
  <c r="FB62" i="1"/>
  <c r="GB62" i="1"/>
  <c r="Z67" i="6"/>
  <c r="AU17" i="6"/>
  <c r="BI17" i="6"/>
  <c r="BP17" i="6"/>
  <c r="AB80" i="1"/>
  <c r="AB81" i="1" s="1"/>
  <c r="CO101" i="1"/>
  <c r="F67" i="6"/>
  <c r="W67" i="6"/>
  <c r="AN67" i="6"/>
  <c r="FO23" i="1"/>
  <c r="FO41" i="1"/>
  <c r="DO66" i="6"/>
  <c r="DO86" i="6"/>
  <c r="IN11" i="8"/>
  <c r="JN36" i="7"/>
  <c r="O41" i="1"/>
  <c r="O101" i="1"/>
  <c r="O80" i="1"/>
  <c r="O81" i="1" s="1"/>
  <c r="DB27" i="6"/>
  <c r="DB41" i="6"/>
  <c r="DO16" i="6"/>
  <c r="DO27" i="6"/>
  <c r="DO41" i="6"/>
  <c r="DO52" i="6"/>
  <c r="DO77" i="6"/>
  <c r="HB23" i="1"/>
  <c r="AA36" i="7"/>
  <c r="AN20" i="7"/>
  <c r="BA20" i="7"/>
  <c r="CA20" i="7"/>
  <c r="CN20" i="7"/>
  <c r="DA28" i="7"/>
  <c r="FB23" i="1"/>
  <c r="DB52" i="6"/>
  <c r="DB77" i="6"/>
  <c r="DB66" i="6"/>
  <c r="GB41" i="1"/>
  <c r="HB62" i="1"/>
  <c r="EO27" i="6"/>
  <c r="EO77" i="6"/>
  <c r="EO16" i="6"/>
  <c r="P24" i="1"/>
  <c r="AB41" i="1"/>
  <c r="AB119" i="1"/>
  <c r="BB23" i="1"/>
  <c r="BB41" i="1"/>
  <c r="BB62" i="1"/>
  <c r="BB63" i="1" s="1"/>
  <c r="BB80" i="1"/>
  <c r="BB81" i="1" s="1"/>
  <c r="BB101" i="1"/>
  <c r="BB119" i="1"/>
  <c r="BO41" i="1"/>
  <c r="BO62" i="1"/>
  <c r="BO63" i="1" s="1"/>
  <c r="BO80" i="1"/>
  <c r="BO81" i="1" s="1"/>
  <c r="BO119" i="1"/>
  <c r="AR67" i="6"/>
  <c r="AZ67" i="6"/>
  <c r="BI67" i="6"/>
  <c r="CB16" i="6"/>
  <c r="CB41" i="6"/>
  <c r="CB77" i="6"/>
  <c r="EO41" i="1"/>
  <c r="EO62" i="1"/>
  <c r="EO80" i="1"/>
  <c r="EO119" i="1"/>
  <c r="HA12" i="7"/>
  <c r="FO62" i="1"/>
  <c r="JA20" i="7"/>
  <c r="GO101" i="1"/>
  <c r="GO62" i="1"/>
  <c r="EB27" i="6"/>
  <c r="EB86" i="6"/>
  <c r="EB41" i="6"/>
  <c r="HB101" i="1"/>
  <c r="HB41" i="1"/>
  <c r="G17" i="6"/>
  <c r="O62" i="1"/>
  <c r="O63" i="1" s="1"/>
  <c r="I17" i="6"/>
  <c r="BN17" i="6"/>
  <c r="GB80" i="1"/>
  <c r="GB101" i="1"/>
  <c r="GB119" i="1"/>
  <c r="JA28" i="7"/>
  <c r="HB119" i="1"/>
  <c r="FM36" i="7"/>
  <c r="CB23" i="1"/>
  <c r="CB119" i="1"/>
  <c r="DB23" i="1"/>
  <c r="DB41" i="1"/>
  <c r="DB62" i="1"/>
  <c r="DB63" i="1" s="1"/>
  <c r="DB80" i="1"/>
  <c r="DB81" i="1" s="1"/>
  <c r="DB101" i="1"/>
  <c r="DB119" i="1"/>
  <c r="DB128" i="1"/>
  <c r="DO23" i="1"/>
  <c r="DO101" i="1"/>
  <c r="DO119" i="1"/>
  <c r="DO128" i="1"/>
  <c r="CA36" i="7"/>
  <c r="CN36" i="7"/>
  <c r="DN12" i="7"/>
  <c r="D67" i="6"/>
  <c r="U67" i="6"/>
  <c r="AU67" i="6"/>
  <c r="BD67" i="6"/>
  <c r="BU67" i="6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119" i="1"/>
  <c r="CO23" i="1"/>
  <c r="E67" i="6"/>
  <c r="M67" i="6"/>
  <c r="AE67" i="6"/>
  <c r="AM67" i="6"/>
  <c r="AV67" i="6"/>
  <c r="BM67" i="6"/>
  <c r="BV67" i="6"/>
  <c r="O66" i="6"/>
  <c r="AB66" i="6"/>
  <c r="AB67" i="6" s="1"/>
  <c r="AO66" i="6"/>
  <c r="BO66" i="6"/>
  <c r="FO101" i="1"/>
  <c r="FO119" i="1"/>
  <c r="BH17" i="6"/>
  <c r="FN36" i="7"/>
  <c r="BQ17" i="6"/>
  <c r="HN12" i="7"/>
  <c r="FB101" i="1"/>
  <c r="FB119" i="1"/>
  <c r="HN20" i="7"/>
  <c r="AN12" i="7"/>
  <c r="IA11" i="8"/>
  <c r="JN12" i="7"/>
  <c r="EL36" i="7"/>
  <c r="AO41" i="1"/>
  <c r="AO62" i="1"/>
  <c r="AO63" i="1" s="1"/>
  <c r="AO119" i="1"/>
  <c r="CO41" i="1"/>
  <c r="CO62" i="1"/>
  <c r="CO63" i="1" s="1"/>
  <c r="CO80" i="1"/>
  <c r="CO81" i="1" s="1"/>
  <c r="CO119" i="1"/>
  <c r="V67" i="6"/>
  <c r="AD67" i="6"/>
  <c r="IN12" i="7"/>
  <c r="JA12" i="7"/>
  <c r="EO41" i="6"/>
  <c r="EO66" i="6"/>
  <c r="EB23" i="1"/>
  <c r="EB41" i="1"/>
  <c r="EB80" i="1"/>
  <c r="EB81" i="1" s="1"/>
  <c r="EB119" i="1"/>
  <c r="O41" i="6"/>
  <c r="O77" i="6"/>
  <c r="AB16" i="6"/>
  <c r="AB17" i="6" s="1"/>
  <c r="AB77" i="6"/>
  <c r="AO16" i="6"/>
  <c r="AO17" i="6" s="1"/>
  <c r="AO41" i="6"/>
  <c r="AO77" i="6"/>
  <c r="BB41" i="6"/>
  <c r="BB77" i="6"/>
  <c r="BB67" i="6" s="1"/>
  <c r="BO16" i="6"/>
  <c r="BO41" i="6"/>
  <c r="BO77" i="6"/>
  <c r="EO23" i="1"/>
  <c r="EO101" i="1"/>
  <c r="JA36" i="7"/>
  <c r="GO128" i="1"/>
  <c r="GO23" i="1"/>
  <c r="GO80" i="1"/>
  <c r="EB16" i="6"/>
  <c r="EB52" i="6"/>
  <c r="EO86" i="6"/>
  <c r="AB23" i="1"/>
  <c r="AB62" i="1"/>
  <c r="AB63" i="1" s="1"/>
  <c r="AB101" i="1"/>
  <c r="BE67" i="6"/>
  <c r="BL67" i="6"/>
  <c r="GB23" i="1"/>
  <c r="IN19" i="8"/>
  <c r="JN11" i="8"/>
  <c r="CB41" i="1"/>
  <c r="CB62" i="1"/>
  <c r="CB63" i="1" s="1"/>
  <c r="CB80" i="1"/>
  <c r="CB81" i="1" s="1"/>
  <c r="CB101" i="1"/>
  <c r="O16" i="6"/>
  <c r="FB80" i="1"/>
  <c r="FO80" i="1"/>
  <c r="IN27" i="8"/>
  <c r="AO67" i="6" l="1"/>
  <c r="O17" i="6"/>
  <c r="BO17" i="6"/>
  <c r="O67" i="6"/>
  <c r="BO6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<sst xmlns="http://schemas.openxmlformats.org/spreadsheetml/2006/main" count="5017" uniqueCount="139">
  <si>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</si>
  <si>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</si>
  <si>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</si>
  <si>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</si>
  <si>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</si>
  <si>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</si>
  <si>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</si>
  <si>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</si>
  <si>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</si>
  <si>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</si>
  <si>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</si>
  <si>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</si>
  <si>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</si>
  <si>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</si>
  <si>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</si>
  <si>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</si>
  <si>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</si>
  <si>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</si>
  <si>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</si>
  <si>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</si>
  <si>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</si>
  <si>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</si>
  <si>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</si>
  <si>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</si>
  <si>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</si>
  <si>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</si>
  <si>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</si>
  <si>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</si>
  <si>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</si>
  <si>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</si>
  <si>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</si>
  <si>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</si>
  <si>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</si>
  <si>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</si>
  <si>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</si>
  <si>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</si>
  <si>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</si>
  <si>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</si>
  <si>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</si>
  <si>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</si>
  <si>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</si>
  <si>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</si>
  <si>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</si>
  <si>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</si>
  <si>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</si>
  <si>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</si>
  <si>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</si>
  <si>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</si>
  <si>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</si>
  <si>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</si>
  <si>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</si>
  <si>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</si>
  <si>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</si>
  <si>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</si>
  <si>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</si>
  <si>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</si>
  <si>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</si>
  <si>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</si>
  <si>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</si>
  <si>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</si>
  <si>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</si>
  <si>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</si>
  <si>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</si>
  <si>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</si>
  <si>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</si>
  <si>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</si>
  <si>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</si>
  <si>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</si>
  <si>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</si>
  <si>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</si>
  <si>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</si>
  <si>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</si>
  <si>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</si>
  <si>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</si>
  <si>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</si>
  <si>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</si>
  <si>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</si>
  <si>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</si>
  <si>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</si>
  <si>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</si>
  <si>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</si>
  <si>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</si>
  <si>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</si>
  <si>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</si>
  <si>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</si>
  <si>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</si>
  <si>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</si>
  <si>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</si>
  <si>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</si>
  <si>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</si>
  <si>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</si>
  <si>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</si>
  <si>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</si>
  <si>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</si>
  <si>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</si>
  <si>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</si>
  <si>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</si>
  <si>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</si>
  <si>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</si>
  <si>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</si>
  <si>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</si>
  <si>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</si>
  <si>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</si>
  <si>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</si>
  <si>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</si>
  <si>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</si>
  <si>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</si>
  <si>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</si>
  <si>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</si>
  <si>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</si>
  <si>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</si>
  <si>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</si>
  <si>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</si>
  <si>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</si>
  <si>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</si>
  <si>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</si>
  <si>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</si>
  <si>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</si>
  <si>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</si>
  <si>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</si>
  <si>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</si>
  <si>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</si>
  <si>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</si>
  <si>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</si>
  <si>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</si>
  <si>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</si>
  <si>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</si>
  <si>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</si>
  <si>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</si>
  <si>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</si>
  <si>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</si>
  <si>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</si>
  <si>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</si>
  <si>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</si>
  <si>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</si>
  <si>
    <t>TOTAL 2022</t>
  </si>
  <si>
    <t>r</t>
  </si>
  <si>
    <t>TOTAL 
2021</t>
  </si>
  <si>
    <t>TOTAL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</si>
</sst>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0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4" fontId="114" fillId="0" borderId="5" xfId="0" applyNumberFormat="1" applyFont="1" applyFill="1" applyBorder="1" applyAlignment="1">
      <alignment horizontal="center" vertical="center"/>
    </xf>
    <xf numFmtId="268" fontId="27" fillId="67" borderId="0" xfId="14899" applyNumberFormat="1" applyFont="1" applyFill="1" applyBorder="1" applyAlignment="1">
      <alignment horizontal="right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7" fillId="0" borderId="0" xfId="0" applyNumberFormat="1" applyFont="1"/>
    <xf numFmtId="0" fontId="167" fillId="0" borderId="0" xfId="0" applyFont="1"/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00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90" t="s">
        <v>79</v>
      </c>
    </row>
    <row r="7" spans="3:4" s="5" customFormat="1" ht="28.5" customHeight="1" thickBot="1">
      <c r="C7" s="4"/>
      <c r="D7" s="9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A39"/>
  <sheetViews>
    <sheetView showGridLines="0" topLeftCell="A28" zoomScale="90" zoomScaleNormal="90" workbookViewId="0">
      <pane xSplit="1" topLeftCell="JU1" activePane="topRight" state="frozen"/>
      <selection pane="topRight" activeCell="JX40" sqref="JX40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16384" width="12.7109375" style="12"/>
  </cols>
  <sheetData>
    <row r="1" spans="1:287" ht="15">
      <c r="A1" s="10" t="s">
        <v>78</v>
      </c>
      <c r="B1" s="11"/>
    </row>
    <row r="2" spans="1:287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87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87" ht="3" customHeight="1"/>
    <row r="5" spans="1:287" ht="15">
      <c r="A5" s="15" t="s">
        <v>32</v>
      </c>
      <c r="JS5" s="84"/>
    </row>
    <row r="6" spans="1:287" ht="3" customHeight="1"/>
    <row r="7" spans="1:287" ht="15" customHeight="1">
      <c r="A7" s="96" t="s">
        <v>33</v>
      </c>
      <c r="B7" s="93">
        <v>2001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 t="s">
        <v>66</v>
      </c>
      <c r="O7" s="93">
        <v>2002</v>
      </c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4" t="s">
        <v>67</v>
      </c>
      <c r="AB7" s="93">
        <v>2003</v>
      </c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 t="s">
        <v>68</v>
      </c>
      <c r="AO7" s="93">
        <v>2004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4" t="s">
        <v>69</v>
      </c>
      <c r="BB7" s="93">
        <v>2005</v>
      </c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4" t="s">
        <v>70</v>
      </c>
      <c r="BO7" s="93">
        <v>2006</v>
      </c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4" t="s">
        <v>56</v>
      </c>
      <c r="CB7" s="93">
        <v>2007</v>
      </c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4" t="s">
        <v>57</v>
      </c>
      <c r="CO7" s="93">
        <v>2008</v>
      </c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4" t="s">
        <v>58</v>
      </c>
      <c r="DB7" s="93">
        <v>2009</v>
      </c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4" t="s">
        <v>59</v>
      </c>
      <c r="DO7" s="93">
        <v>2010</v>
      </c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4" t="s">
        <v>60</v>
      </c>
      <c r="EB7" s="93">
        <v>2011</v>
      </c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4" t="s">
        <v>61</v>
      </c>
      <c r="EO7" s="93">
        <v>2012</v>
      </c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4" t="s">
        <v>62</v>
      </c>
      <c r="FB7" s="93">
        <v>2013</v>
      </c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4" t="s">
        <v>63</v>
      </c>
      <c r="FO7" s="93">
        <v>2014</v>
      </c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4" t="s">
        <v>64</v>
      </c>
      <c r="GB7" s="93">
        <v>2015</v>
      </c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4" t="s">
        <v>65</v>
      </c>
      <c r="GO7" s="93">
        <v>2016</v>
      </c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2" t="s">
        <v>75</v>
      </c>
      <c r="HB7" s="93">
        <v>2017</v>
      </c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2" t="s">
        <v>76</v>
      </c>
      <c r="HO7" s="93">
        <v>2018</v>
      </c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2" t="s">
        <v>122</v>
      </c>
      <c r="IB7" s="93">
        <v>2019</v>
      </c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2" t="s">
        <v>124</v>
      </c>
      <c r="IO7" s="93">
        <v>2020</v>
      </c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2" t="s">
        <v>130</v>
      </c>
      <c r="JB7" s="93">
        <v>2021</v>
      </c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2" t="s">
        <v>131</v>
      </c>
      <c r="JO7" s="93">
        <v>2022</v>
      </c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2" t="s">
        <v>135</v>
      </c>
    </row>
    <row r="8" spans="1:287" ht="15">
      <c r="A8" s="97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5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5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5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5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5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5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5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5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5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5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5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5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5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5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5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92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92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92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92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92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92"/>
      <c r="JO8" s="81" t="s">
        <v>12</v>
      </c>
      <c r="JP8" s="81" t="s">
        <v>13</v>
      </c>
      <c r="JQ8" s="81" t="s">
        <v>14</v>
      </c>
      <c r="JR8" s="81" t="s">
        <v>15</v>
      </c>
      <c r="JS8" s="81" t="s">
        <v>16</v>
      </c>
      <c r="JT8" s="81" t="s">
        <v>17</v>
      </c>
      <c r="JU8" s="81" t="s">
        <v>18</v>
      </c>
      <c r="JV8" s="81" t="s">
        <v>19</v>
      </c>
      <c r="JW8" s="81" t="s">
        <v>132</v>
      </c>
      <c r="JX8" s="81" t="s">
        <v>21</v>
      </c>
      <c r="JY8" s="81" t="s">
        <v>22</v>
      </c>
      <c r="JZ8" s="81" t="s">
        <v>23</v>
      </c>
      <c r="KA8" s="92"/>
    </row>
    <row r="9" spans="1:287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791814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1058406</v>
      </c>
      <c r="JV9" s="18">
        <v>1148614</v>
      </c>
      <c r="JW9" s="18">
        <v>1049564</v>
      </c>
      <c r="JX9" s="18"/>
      <c r="JY9" s="18"/>
      <c r="JZ9" s="18"/>
      <c r="KA9" s="18">
        <f>+SUM(JO9:JZ9)</f>
        <v>8412451</v>
      </c>
    </row>
    <row r="10" spans="1:287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  <c r="JO10" s="18">
        <v>399735</v>
      </c>
      <c r="JP10" s="18">
        <v>392803</v>
      </c>
      <c r="JQ10" s="18">
        <v>466072</v>
      </c>
      <c r="JR10" s="18">
        <v>493244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/>
      <c r="JY10" s="18"/>
      <c r="JZ10" s="18"/>
      <c r="KA10" s="18">
        <f t="shared" ref="KA10:KA11" si="6">+SUM(JO10:JZ10)</f>
        <v>4566120</v>
      </c>
    </row>
    <row r="11" spans="1:287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  <c r="JO11" s="18">
        <v>41655</v>
      </c>
      <c r="JP11" s="18">
        <v>37452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/>
      <c r="JY11" s="18"/>
      <c r="JZ11" s="18"/>
      <c r="KA11" s="18">
        <f t="shared" si="6"/>
        <v>382237</v>
      </c>
    </row>
    <row r="12" spans="1:287" s="21" customFormat="1" ht="15" customHeight="1">
      <c r="A12" s="19" t="s">
        <v>24</v>
      </c>
      <c r="B12" s="20">
        <f>SUM(B9:B11)</f>
        <v>309086</v>
      </c>
      <c r="C12" s="20">
        <f t="shared" ref="C12" si="7">SUM(C9:C11)</f>
        <v>324072</v>
      </c>
      <c r="D12" s="20">
        <f t="shared" ref="D12:E12" si="8">SUM(D9:D11)</f>
        <v>378886</v>
      </c>
      <c r="E12" s="20">
        <f t="shared" si="8"/>
        <v>346842</v>
      </c>
      <c r="F12" s="20">
        <f t="shared" ref="F12" si="9">SUM(F9:F11)</f>
        <v>334124</v>
      </c>
      <c r="G12" s="20">
        <f t="shared" ref="G12" si="10">SUM(G9:G11)</f>
        <v>344182</v>
      </c>
      <c r="H12" s="20">
        <f t="shared" ref="H12" si="11">SUM(H9:H11)</f>
        <v>406153</v>
      </c>
      <c r="I12" s="20">
        <f t="shared" ref="I12:J12" si="12">SUM(I9:I11)</f>
        <v>402014</v>
      </c>
      <c r="J12" s="20">
        <f t="shared" si="12"/>
        <v>326256</v>
      </c>
      <c r="K12" s="20">
        <f t="shared" ref="K12" si="13">SUM(K9:K11)</f>
        <v>325332</v>
      </c>
      <c r="L12" s="20">
        <f t="shared" ref="L12" si="14">SUM(L9:L11)</f>
        <v>329718</v>
      </c>
      <c r="M12" s="20">
        <f t="shared" ref="M12:N12" si="15">SUM(M9:M11)</f>
        <v>339125</v>
      </c>
      <c r="N12" s="20">
        <f t="shared" si="15"/>
        <v>4165790</v>
      </c>
      <c r="O12" s="20">
        <f t="shared" ref="O12:P12" si="16">SUM(O9:O11)</f>
        <v>344883</v>
      </c>
      <c r="P12" s="20">
        <f t="shared" si="16"/>
        <v>322863</v>
      </c>
      <c r="Q12" s="20">
        <f t="shared" ref="Q12" si="17">SUM(Q9:Q11)</f>
        <v>368218</v>
      </c>
      <c r="R12" s="20">
        <f t="shared" ref="R12" si="18">SUM(R9:R11)</f>
        <v>318646</v>
      </c>
      <c r="S12" s="20">
        <f t="shared" ref="S12" si="19">SUM(S9:S11)</f>
        <v>348808</v>
      </c>
      <c r="T12" s="20">
        <f t="shared" ref="T12:U12" si="20">SUM(T9:T11)</f>
        <v>343015</v>
      </c>
      <c r="U12" s="20">
        <f t="shared" si="20"/>
        <v>401622</v>
      </c>
      <c r="V12" s="20">
        <f t="shared" ref="V12" si="21">SUM(V9:V11)</f>
        <v>425854</v>
      </c>
      <c r="W12" s="20">
        <f t="shared" ref="W12" si="22">SUM(W9:W11)</f>
        <v>347823</v>
      </c>
      <c r="X12" s="20">
        <f t="shared" ref="X12" si="23">SUM(X9:X11)</f>
        <v>378059</v>
      </c>
      <c r="Y12" s="20">
        <f t="shared" ref="Y12:AA12" si="24">SUM(Y9:Y11)</f>
        <v>342536</v>
      </c>
      <c r="Z12" s="20">
        <f t="shared" si="24"/>
        <v>362191</v>
      </c>
      <c r="AA12" s="20">
        <f t="shared" si="24"/>
        <v>4304518</v>
      </c>
      <c r="AB12" s="20">
        <f t="shared" ref="AB12" si="25">SUM(AB9:AB11)</f>
        <v>357972</v>
      </c>
      <c r="AC12" s="20">
        <f t="shared" ref="AC12" si="26">SUM(AC9:AC11)</f>
        <v>324605</v>
      </c>
      <c r="AD12" s="20">
        <f t="shared" ref="AD12" si="27">SUM(AD9:AD11)</f>
        <v>365419</v>
      </c>
      <c r="AE12" s="20">
        <f t="shared" ref="AE12:AF12" si="28">SUM(AE9:AE11)</f>
        <v>334693</v>
      </c>
      <c r="AF12" s="20">
        <f t="shared" si="28"/>
        <v>365641</v>
      </c>
      <c r="AG12" s="20">
        <f t="shared" ref="AG12" si="29">SUM(AG9:AG11)</f>
        <v>357448</v>
      </c>
      <c r="AH12" s="20">
        <f t="shared" ref="AH12" si="30">SUM(AH9:AH11)</f>
        <v>427293</v>
      </c>
      <c r="AI12" s="20">
        <f t="shared" ref="AI12" si="31">SUM(AI9:AI11)</f>
        <v>448338</v>
      </c>
      <c r="AJ12" s="20">
        <f t="shared" ref="AJ12:AK12" si="32">SUM(AJ9:AJ11)</f>
        <v>371061</v>
      </c>
      <c r="AK12" s="20">
        <f t="shared" si="32"/>
        <v>402762</v>
      </c>
      <c r="AL12" s="20">
        <f t="shared" ref="AL12" si="33">SUM(AL9:AL11)</f>
        <v>378953</v>
      </c>
      <c r="AM12" s="20">
        <f t="shared" ref="AM12:AN12" si="34">SUM(AM9:AM11)</f>
        <v>395546</v>
      </c>
      <c r="AN12" s="20">
        <f t="shared" si="34"/>
        <v>4529731</v>
      </c>
      <c r="AO12" s="20">
        <f t="shared" ref="AO12" si="35">SUM(AO9:AO11)</f>
        <v>397668</v>
      </c>
      <c r="AP12" s="20">
        <f t="shared" ref="AP12:AQ12" si="36">SUM(AP9:AP11)</f>
        <v>395134</v>
      </c>
      <c r="AQ12" s="20">
        <f t="shared" si="36"/>
        <v>420071</v>
      </c>
      <c r="AR12" s="20">
        <f t="shared" ref="AR12" si="37">SUM(AR9:AR11)</f>
        <v>401563</v>
      </c>
      <c r="AS12" s="20">
        <f t="shared" ref="AS12" si="38">SUM(AS9:AS11)</f>
        <v>402674</v>
      </c>
      <c r="AT12" s="20">
        <f t="shared" ref="AT12" si="39">SUM(AT9:AT11)</f>
        <v>403758</v>
      </c>
      <c r="AU12" s="20">
        <f t="shared" ref="AU12:AV12" si="40">SUM(AU9:AU11)</f>
        <v>469622</v>
      </c>
      <c r="AV12" s="20">
        <f t="shared" si="40"/>
        <v>488640</v>
      </c>
      <c r="AW12" s="20">
        <f t="shared" ref="AW12" si="41">SUM(AW9:AW11)</f>
        <v>408155</v>
      </c>
      <c r="AX12" s="20">
        <f t="shared" ref="AX12" si="42">SUM(AX9:AX11)</f>
        <v>445321.00000000006</v>
      </c>
      <c r="AY12" s="20">
        <f t="shared" ref="AY12" si="43">SUM(AY9:AY11)</f>
        <v>407784</v>
      </c>
      <c r="AZ12" s="20">
        <f t="shared" ref="AZ12:BB12" si="44">SUM(AZ9:AZ11)</f>
        <v>426070</v>
      </c>
      <c r="BA12" s="20">
        <f t="shared" si="44"/>
        <v>5066460</v>
      </c>
      <c r="BB12" s="20">
        <f t="shared" si="44"/>
        <v>447964</v>
      </c>
      <c r="BC12" s="20">
        <f t="shared" ref="BC12" si="45">SUM(BC9:BC11)</f>
        <v>414340</v>
      </c>
      <c r="BD12" s="20">
        <f t="shared" ref="BD12" si="46">SUM(BD9:BD11)</f>
        <v>478879.84860557772</v>
      </c>
      <c r="BE12" s="20">
        <f t="shared" ref="BE12" si="47">SUM(BE9:BE11)</f>
        <v>427532</v>
      </c>
      <c r="BF12" s="20">
        <f t="shared" ref="BF12:BG12" si="48">SUM(BF9:BF11)</f>
        <v>448213</v>
      </c>
      <c r="BG12" s="20">
        <f t="shared" si="48"/>
        <v>450396</v>
      </c>
      <c r="BH12" s="20">
        <f t="shared" ref="BH12" si="49">SUM(BH9:BH11)</f>
        <v>558470</v>
      </c>
      <c r="BI12" s="20">
        <f t="shared" ref="BI12" si="50">SUM(BI9:BI11)</f>
        <v>562304</v>
      </c>
      <c r="BJ12" s="20">
        <f t="shared" ref="BJ12" si="51">SUM(BJ9:BJ11)</f>
        <v>475425.43928016443</v>
      </c>
      <c r="BK12" s="20">
        <f t="shared" ref="BK12:BL12" si="52">SUM(BK9:BK11)</f>
        <v>489521</v>
      </c>
      <c r="BL12" s="20">
        <f t="shared" si="52"/>
        <v>450814</v>
      </c>
      <c r="BM12" s="20">
        <f t="shared" ref="BM12:BN12" si="53">SUM(BM9:BM11)</f>
        <v>448780</v>
      </c>
      <c r="BN12" s="20">
        <f t="shared" si="53"/>
        <v>5652639.2878857423</v>
      </c>
      <c r="BO12" s="20">
        <f t="shared" ref="BO12" si="54">SUM(BO9:BO11)</f>
        <v>467135</v>
      </c>
      <c r="BP12" s="20">
        <f t="shared" ref="BP12" si="55">SUM(BP9:BP11)</f>
        <v>432847</v>
      </c>
      <c r="BQ12" s="20">
        <f t="shared" ref="BQ12:BR12" si="56">SUM(BQ9:BQ11)</f>
        <v>490679</v>
      </c>
      <c r="BR12" s="20">
        <f t="shared" si="56"/>
        <v>465619</v>
      </c>
      <c r="BS12" s="20">
        <f t="shared" ref="BS12" si="57">SUM(BS9:BS11)</f>
        <v>465473</v>
      </c>
      <c r="BT12" s="20">
        <f t="shared" ref="BT12" si="58">SUM(BT9:BT11)</f>
        <v>468107</v>
      </c>
      <c r="BU12" s="20">
        <f t="shared" ref="BU12" si="59">SUM(BU9:BU11)</f>
        <v>563310</v>
      </c>
      <c r="BV12" s="20">
        <f t="shared" ref="BV12:BW12" si="60">SUM(BV9:BV11)</f>
        <v>577108</v>
      </c>
      <c r="BW12" s="20">
        <f t="shared" si="60"/>
        <v>511968</v>
      </c>
      <c r="BX12" s="20">
        <f t="shared" ref="BX12" si="61">SUM(BX9:BX11)</f>
        <v>564578</v>
      </c>
      <c r="BY12" s="20">
        <f t="shared" ref="BY12" si="62">SUM(BY9:BY11)</f>
        <v>509592</v>
      </c>
      <c r="BZ12" s="20">
        <f t="shared" ref="BZ12:CA12" si="63">SUM(BZ9:BZ11)</f>
        <v>522505.71699921216</v>
      </c>
      <c r="CA12" s="20">
        <f t="shared" si="63"/>
        <v>6038921.7169992123</v>
      </c>
      <c r="CB12" s="20">
        <f t="shared" ref="CB12:CC12" si="64">SUM(CB9:CB11)</f>
        <v>551152</v>
      </c>
      <c r="CC12" s="20">
        <f t="shared" si="64"/>
        <v>539138</v>
      </c>
      <c r="CD12" s="20">
        <f t="shared" ref="CD12" si="65">SUM(CD9:CD11)</f>
        <v>611342</v>
      </c>
      <c r="CE12" s="20">
        <f t="shared" ref="CE12" si="66">SUM(CE9:CE11)</f>
        <v>571197</v>
      </c>
      <c r="CF12" s="20">
        <f t="shared" ref="CF12" si="67">SUM(CF9:CF11)</f>
        <v>603706</v>
      </c>
      <c r="CG12" s="20">
        <f t="shared" ref="CG12:CH12" si="68">SUM(CG9:CG11)</f>
        <v>601099</v>
      </c>
      <c r="CH12" s="20">
        <f t="shared" si="68"/>
        <v>717576</v>
      </c>
      <c r="CI12" s="20">
        <f t="shared" ref="CI12" si="69">SUM(CI9:CI11)</f>
        <v>728694</v>
      </c>
      <c r="CJ12" s="20">
        <f t="shared" ref="CJ12" si="70">SUM(CJ9:CJ11)</f>
        <v>649152</v>
      </c>
      <c r="CK12" s="20">
        <f t="shared" ref="CK12" si="71">SUM(CK9:CK11)</f>
        <v>680632</v>
      </c>
      <c r="CL12" s="20">
        <f t="shared" ref="CL12:CN12" si="72">SUM(CL9:CL11)</f>
        <v>647757</v>
      </c>
      <c r="CM12" s="20">
        <f t="shared" si="72"/>
        <v>657669</v>
      </c>
      <c r="CN12" s="20">
        <f t="shared" si="72"/>
        <v>7559114</v>
      </c>
      <c r="CO12" s="20">
        <f t="shared" ref="CO12" si="73">SUM(CO9:CO11)</f>
        <v>667173</v>
      </c>
      <c r="CP12" s="20">
        <f t="shared" ref="CP12" si="74">SUM(CP9:CP11)</f>
        <v>648824</v>
      </c>
      <c r="CQ12" s="20">
        <f t="shared" ref="CQ12" si="75">SUM(CQ9:CQ11)</f>
        <v>696201</v>
      </c>
      <c r="CR12" s="20">
        <f t="shared" ref="CR12:CS12" si="76">SUM(CR9:CR11)</f>
        <v>625459</v>
      </c>
      <c r="CS12" s="20">
        <f t="shared" si="76"/>
        <v>671917</v>
      </c>
      <c r="CT12" s="20">
        <f t="shared" ref="CT12" si="77">SUM(CT9:CT11)</f>
        <v>656574</v>
      </c>
      <c r="CU12" s="20">
        <f t="shared" ref="CU12" si="78">SUM(CU9:CU11)</f>
        <v>758508</v>
      </c>
      <c r="CV12" s="20">
        <f t="shared" ref="CV12" si="79">SUM(CV9:CV11)</f>
        <v>777909</v>
      </c>
      <c r="CW12" s="20">
        <f t="shared" ref="CW12:CX12" si="80">SUM(CW9:CW11)</f>
        <v>681031</v>
      </c>
      <c r="CX12" s="20">
        <f t="shared" si="80"/>
        <v>721809</v>
      </c>
      <c r="CY12" s="20">
        <f t="shared" ref="CY12" si="81">SUM(CY9:CY11)</f>
        <v>668396</v>
      </c>
      <c r="CZ12" s="20">
        <f t="shared" ref="CZ12:DA12" si="82">SUM(CZ9:CZ11)</f>
        <v>698781</v>
      </c>
      <c r="DA12" s="20">
        <f t="shared" si="82"/>
        <v>8272582</v>
      </c>
      <c r="DB12" s="20">
        <f t="shared" ref="DB12" si="83">SUM(DB9:DB11)</f>
        <v>728324</v>
      </c>
      <c r="DC12" s="20">
        <f t="shared" ref="DC12:DD12" si="84">SUM(DC9:DC11)</f>
        <v>679593</v>
      </c>
      <c r="DD12" s="20">
        <f t="shared" si="84"/>
        <v>709494</v>
      </c>
      <c r="DE12" s="20">
        <f t="shared" ref="DE12" si="85">SUM(DE9:DE11)</f>
        <v>704066</v>
      </c>
      <c r="DF12" s="20">
        <f t="shared" ref="DF12" si="86">SUM(DF9:DF11)</f>
        <v>703322</v>
      </c>
      <c r="DG12" s="20">
        <f t="shared" ref="DG12" si="87">SUM(DG9:DG11)</f>
        <v>687337</v>
      </c>
      <c r="DH12" s="20">
        <f t="shared" ref="DH12:DI12" si="88">SUM(DH9:DH11)</f>
        <v>759806</v>
      </c>
      <c r="DI12" s="20">
        <f t="shared" si="88"/>
        <v>783001</v>
      </c>
      <c r="DJ12" s="20">
        <f t="shared" ref="DJ12" si="89">SUM(DJ9:DJ11)</f>
        <v>715740</v>
      </c>
      <c r="DK12" s="20">
        <f t="shared" ref="DK12" si="90">SUM(DK9:DK11)</f>
        <v>771969</v>
      </c>
      <c r="DL12" s="20">
        <f t="shared" ref="DL12" si="91">SUM(DL9:DL11)</f>
        <v>762468</v>
      </c>
      <c r="DM12" s="20">
        <f t="shared" ref="DM12:DO12" si="92">SUM(DM9:DM11)</f>
        <v>748777</v>
      </c>
      <c r="DN12" s="20">
        <f t="shared" si="92"/>
        <v>8753897</v>
      </c>
      <c r="DO12" s="20">
        <f t="shared" si="92"/>
        <v>818176</v>
      </c>
      <c r="DP12" s="20">
        <f t="shared" ref="DP12" si="93">SUM(DP9:DP11)</f>
        <v>740505</v>
      </c>
      <c r="DQ12" s="20">
        <f t="shared" ref="DQ12" si="94">SUM(DQ9:DQ11)</f>
        <v>780386</v>
      </c>
      <c r="DR12" s="20">
        <f t="shared" ref="DR12" si="95">SUM(DR9:DR11)</f>
        <v>738004</v>
      </c>
      <c r="DS12" s="20">
        <f t="shared" ref="DS12:DT12" si="96">SUM(DS9:DS11)</f>
        <v>839040</v>
      </c>
      <c r="DT12" s="20">
        <f t="shared" si="96"/>
        <v>819707</v>
      </c>
      <c r="DU12" s="20">
        <f t="shared" ref="DU12" si="97">SUM(DU9:DU11)</f>
        <v>923381</v>
      </c>
      <c r="DV12" s="20">
        <f t="shared" ref="DV12" si="98">SUM(DV9:DV11)</f>
        <v>969567</v>
      </c>
      <c r="DW12" s="20">
        <f t="shared" ref="DW12" si="99">SUM(DW9:DW11)</f>
        <v>858305</v>
      </c>
      <c r="DX12" s="20">
        <f t="shared" ref="DX12:DY12" si="100">SUM(DX9:DX11)</f>
        <v>967808</v>
      </c>
      <c r="DY12" s="20">
        <f t="shared" si="100"/>
        <v>895333</v>
      </c>
      <c r="DZ12" s="20">
        <f t="shared" ref="DZ12:EA12" si="101">SUM(DZ9:DZ11)</f>
        <v>912926</v>
      </c>
      <c r="EA12" s="20">
        <f t="shared" si="101"/>
        <v>10263138</v>
      </c>
      <c r="EB12" s="20">
        <f t="shared" ref="EB12" si="102">SUM(EB9:EB11)</f>
        <v>978938</v>
      </c>
      <c r="EC12" s="20">
        <f t="shared" ref="EC12" si="103">SUM(EC9:EC11)</f>
        <v>905398</v>
      </c>
      <c r="ED12" s="20">
        <f t="shared" ref="ED12:EE12" si="104">SUM(ED9:ED11)</f>
        <v>947799</v>
      </c>
      <c r="EE12" s="20">
        <f t="shared" si="104"/>
        <v>903032</v>
      </c>
      <c r="EF12" s="20">
        <f t="shared" ref="EF12" si="105">SUM(EF9:EF11)</f>
        <v>971875</v>
      </c>
      <c r="EG12" s="20">
        <f t="shared" ref="EG12" si="106">SUM(EG9:EG11)</f>
        <v>929917</v>
      </c>
      <c r="EH12" s="20">
        <f t="shared" ref="EH12" si="107">SUM(EH9:EH11)</f>
        <v>1099397</v>
      </c>
      <c r="EI12" s="20">
        <f t="shared" ref="EI12:EJ12" si="108">SUM(EI9:EI11)</f>
        <v>1105585</v>
      </c>
      <c r="EJ12" s="20">
        <f t="shared" si="108"/>
        <v>960002</v>
      </c>
      <c r="EK12" s="20">
        <f t="shared" ref="EK12" si="109">SUM(EK9:EK11)</f>
        <v>1040227</v>
      </c>
      <c r="EL12" s="20">
        <f t="shared" ref="EL12" si="110">SUM(EL9:EL11)</f>
        <v>964982</v>
      </c>
      <c r="EM12" s="20">
        <f t="shared" ref="EM12:EN12" si="111">SUM(EM9:EM11)</f>
        <v>988711</v>
      </c>
      <c r="EN12" s="20">
        <f t="shared" si="111"/>
        <v>11795863</v>
      </c>
      <c r="EO12" s="20">
        <f t="shared" ref="EO12:EP12" si="112">SUM(EO9:EO11)</f>
        <v>1048844</v>
      </c>
      <c r="EP12" s="20">
        <f t="shared" si="112"/>
        <v>1036223</v>
      </c>
      <c r="EQ12" s="20">
        <f t="shared" ref="EQ12" si="113">SUM(EQ9:EQ11)</f>
        <v>1068959</v>
      </c>
      <c r="ER12" s="20">
        <f t="shared" ref="ER12" si="114">SUM(ER9:ER11)</f>
        <v>1032711</v>
      </c>
      <c r="ES12" s="20">
        <f t="shared" ref="ES12" si="115">SUM(ES9:ES11)</f>
        <v>1082891</v>
      </c>
      <c r="ET12" s="20">
        <f t="shared" ref="ET12:EU12" si="116">SUM(ET9:ET11)</f>
        <v>1055016</v>
      </c>
      <c r="EU12" s="20">
        <f t="shared" si="116"/>
        <v>1187106</v>
      </c>
      <c r="EV12" s="20">
        <f t="shared" ref="EV12" si="117">SUM(EV9:EV11)</f>
        <v>1218172</v>
      </c>
      <c r="EW12" s="20">
        <f t="shared" ref="EW12" si="118">SUM(EW9:EW11)</f>
        <v>1115945</v>
      </c>
      <c r="EX12" s="20">
        <f t="shared" ref="EX12" si="119">SUM(EX9:EX11)</f>
        <v>1211972</v>
      </c>
      <c r="EY12" s="20">
        <f t="shared" ref="EY12:FA12" si="120">SUM(EY9:EY11)</f>
        <v>1125242</v>
      </c>
      <c r="EZ12" s="20">
        <f t="shared" si="120"/>
        <v>1147209</v>
      </c>
      <c r="FA12" s="20">
        <f t="shared" si="120"/>
        <v>13330290</v>
      </c>
      <c r="FB12" s="20">
        <f t="shared" ref="FB12" si="121">SUM(FB9:FB11)</f>
        <v>1195598</v>
      </c>
      <c r="FC12" s="20">
        <f t="shared" ref="FC12" si="122">SUM(FC9:FC11)</f>
        <v>1155633</v>
      </c>
      <c r="FD12" s="20">
        <f t="shared" ref="FD12" si="123">SUM(FD9:FD11)</f>
        <v>1200662</v>
      </c>
      <c r="FE12" s="20">
        <f t="shared" ref="FE12:FF12" si="124">SUM(FE9:FE11)</f>
        <v>1128093</v>
      </c>
      <c r="FF12" s="20">
        <f t="shared" si="124"/>
        <v>1242485</v>
      </c>
      <c r="FG12" s="20">
        <f t="shared" ref="FG12" si="125">SUM(FG9:FG11)</f>
        <v>1197308</v>
      </c>
      <c r="FH12" s="20">
        <f t="shared" ref="FH12" si="126">SUM(FH9:FH11)</f>
        <v>1318990</v>
      </c>
      <c r="FI12" s="20">
        <f t="shared" ref="FI12" si="127">SUM(FI9:FI11)</f>
        <v>1365205</v>
      </c>
      <c r="FJ12" s="20">
        <f t="shared" ref="FJ12:FK12" si="128">SUM(FJ9:FJ11)</f>
        <v>1246086</v>
      </c>
      <c r="FK12" s="20">
        <f t="shared" si="128"/>
        <v>1364802</v>
      </c>
      <c r="FL12" s="20">
        <f t="shared" ref="FL12" si="129">SUM(FL9:FL11)</f>
        <v>1242991</v>
      </c>
      <c r="FM12" s="20">
        <f t="shared" ref="FM12:FN12" si="130">SUM(FM9:FM11)</f>
        <v>1253674</v>
      </c>
      <c r="FN12" s="20">
        <f t="shared" si="130"/>
        <v>14911527</v>
      </c>
      <c r="FO12" s="20">
        <f t="shared" ref="FO12" si="131">SUM(FO9:FO11)</f>
        <v>1261192</v>
      </c>
      <c r="FP12" s="20">
        <f t="shared" ref="FP12:FQ12" si="132">SUM(FP9:FP11)</f>
        <v>1195882</v>
      </c>
      <c r="FQ12" s="20">
        <f t="shared" si="132"/>
        <v>1248934</v>
      </c>
      <c r="FR12" s="20">
        <f t="shared" ref="FR12" si="133">SUM(FR9:FR11)</f>
        <v>1190109</v>
      </c>
      <c r="FS12" s="20">
        <f t="shared" ref="FS12" si="134">SUM(FS9:FS11)</f>
        <v>1292497</v>
      </c>
      <c r="FT12" s="20">
        <f t="shared" ref="FT12" si="135">SUM(FT9:FT11)</f>
        <v>1223951</v>
      </c>
      <c r="FU12" s="20">
        <f t="shared" ref="FU12:FV12" si="136">SUM(FU9:FU11)</f>
        <v>1370557</v>
      </c>
      <c r="FV12" s="20">
        <f t="shared" si="136"/>
        <v>1470010</v>
      </c>
      <c r="FW12" s="20">
        <f t="shared" ref="FW12" si="137">SUM(FW9:FW11)</f>
        <v>1335585</v>
      </c>
      <c r="FX12" s="20">
        <f t="shared" ref="FX12" si="138">SUM(FX9:FX11)</f>
        <v>1425547</v>
      </c>
      <c r="FY12" s="20">
        <f t="shared" ref="FY12" si="139">SUM(FY9:FY11)</f>
        <v>1323746</v>
      </c>
      <c r="FZ12" s="20">
        <f t="shared" ref="FZ12:GA12" si="140">SUM(FZ9:FZ11)</f>
        <v>1321056</v>
      </c>
      <c r="GA12" s="20">
        <f t="shared" si="140"/>
        <v>15659066</v>
      </c>
      <c r="GB12" s="20">
        <f>SUM(GB9:GB11)</f>
        <v>1370343</v>
      </c>
      <c r="GC12" s="20">
        <f t="shared" ref="GC12" si="14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2">SUM(GG9:GG11)</f>
        <v>1325476</v>
      </c>
      <c r="GH12" s="20">
        <f t="shared" si="142"/>
        <v>1508732</v>
      </c>
      <c r="GI12" s="20">
        <f t="shared" si="142"/>
        <v>1600405</v>
      </c>
      <c r="GJ12" s="20">
        <f t="shared" si="142"/>
        <v>1455468</v>
      </c>
      <c r="GK12" s="20">
        <f t="shared" si="142"/>
        <v>1582070</v>
      </c>
      <c r="GL12" s="20">
        <f t="shared" si="142"/>
        <v>1429355</v>
      </c>
      <c r="GM12" s="20">
        <f t="shared" si="142"/>
        <v>1479147</v>
      </c>
      <c r="GN12" s="20">
        <f t="shared" si="142"/>
        <v>17112536</v>
      </c>
      <c r="GO12" s="20">
        <f t="shared" si="142"/>
        <v>1504131</v>
      </c>
      <c r="GP12" s="20">
        <f t="shared" si="142"/>
        <v>1472722.2422096776</v>
      </c>
      <c r="GQ12" s="20">
        <f t="shared" si="142"/>
        <v>1502417.159417425</v>
      </c>
      <c r="GR12" s="20">
        <f t="shared" si="142"/>
        <v>1384937</v>
      </c>
      <c r="GS12" s="20">
        <f t="shared" si="142"/>
        <v>1598388</v>
      </c>
      <c r="GT12" s="20">
        <f t="shared" si="142"/>
        <v>1498094.5334754889</v>
      </c>
      <c r="GU12" s="20">
        <f t="shared" si="142"/>
        <v>1716946</v>
      </c>
      <c r="GV12" s="20">
        <f t="shared" si="142"/>
        <v>1753808</v>
      </c>
      <c r="GW12" s="20">
        <f t="shared" si="142"/>
        <v>1582138</v>
      </c>
      <c r="GX12" s="20">
        <f t="shared" si="142"/>
        <v>1701328.7445599057</v>
      </c>
      <c r="GY12" s="20">
        <f t="shared" ref="GY12:HK12" si="143">SUM(GY9:GY11)</f>
        <v>1547413</v>
      </c>
      <c r="GZ12" s="20">
        <f t="shared" si="143"/>
        <v>1580810.6311948623</v>
      </c>
      <c r="HA12" s="20">
        <f t="shared" si="143"/>
        <v>18843134.310857359</v>
      </c>
      <c r="HB12" s="20">
        <f t="shared" si="143"/>
        <v>1669617</v>
      </c>
      <c r="HC12" s="20">
        <f t="shared" si="143"/>
        <v>1558629</v>
      </c>
      <c r="HD12" s="20">
        <f t="shared" si="143"/>
        <v>1597700</v>
      </c>
      <c r="HE12" s="20">
        <f t="shared" si="143"/>
        <v>1560105</v>
      </c>
      <c r="HF12" s="20">
        <f t="shared" si="143"/>
        <v>1667164</v>
      </c>
      <c r="HG12" s="20">
        <f t="shared" si="143"/>
        <v>1631426</v>
      </c>
      <c r="HH12" s="20">
        <f t="shared" si="143"/>
        <v>1894644</v>
      </c>
      <c r="HI12" s="20">
        <f t="shared" si="143"/>
        <v>1933826</v>
      </c>
      <c r="HJ12" s="20">
        <f t="shared" si="143"/>
        <v>1746219</v>
      </c>
      <c r="HK12" s="20">
        <f t="shared" si="143"/>
        <v>1869633</v>
      </c>
      <c r="HL12" s="20">
        <f t="shared" ref="HL12:HX12" si="144">SUM(HL9:HL11)</f>
        <v>1696323</v>
      </c>
      <c r="HM12" s="20">
        <f t="shared" si="144"/>
        <v>1782794.1328331949</v>
      </c>
      <c r="HN12" s="20">
        <f t="shared" si="144"/>
        <v>20608080.132833198</v>
      </c>
      <c r="HO12" s="20">
        <f t="shared" si="144"/>
        <v>1830475</v>
      </c>
      <c r="HP12" s="20">
        <f t="shared" si="144"/>
        <v>1711525</v>
      </c>
      <c r="HQ12" s="20">
        <f t="shared" si="144"/>
        <v>1777153</v>
      </c>
      <c r="HR12" s="20">
        <f t="shared" si="144"/>
        <v>1705465</v>
      </c>
      <c r="HS12" s="20">
        <f t="shared" si="144"/>
        <v>1858202</v>
      </c>
      <c r="HT12" s="20">
        <f t="shared" si="144"/>
        <v>1755735</v>
      </c>
      <c r="HU12" s="20">
        <f t="shared" si="144"/>
        <v>1996015</v>
      </c>
      <c r="HV12" s="20">
        <f t="shared" si="144"/>
        <v>2044403</v>
      </c>
      <c r="HW12" s="20">
        <f t="shared" si="144"/>
        <v>1850008</v>
      </c>
      <c r="HX12" s="20">
        <f t="shared" si="144"/>
        <v>1929006</v>
      </c>
      <c r="HY12" s="20">
        <f t="shared" ref="HY12:IK12" si="145">SUM(HY9:HY11)</f>
        <v>1808974</v>
      </c>
      <c r="HZ12" s="20">
        <f t="shared" si="145"/>
        <v>1860568</v>
      </c>
      <c r="IA12" s="20">
        <f t="shared" si="145"/>
        <v>22127529</v>
      </c>
      <c r="IB12" s="20">
        <f t="shared" si="145"/>
        <v>1911310</v>
      </c>
      <c r="IC12" s="20">
        <f t="shared" si="145"/>
        <v>1784584</v>
      </c>
      <c r="ID12" s="20">
        <f t="shared" si="145"/>
        <v>1845266</v>
      </c>
      <c r="IE12" s="20">
        <f t="shared" si="145"/>
        <v>1837146</v>
      </c>
      <c r="IF12" s="20">
        <f t="shared" si="145"/>
        <v>2022175</v>
      </c>
      <c r="IG12" s="20">
        <f t="shared" si="145"/>
        <v>1915481</v>
      </c>
      <c r="IH12" s="20">
        <f t="shared" si="145"/>
        <v>2127131</v>
      </c>
      <c r="II12" s="20">
        <f t="shared" si="145"/>
        <v>2202498</v>
      </c>
      <c r="IJ12" s="20">
        <f t="shared" si="145"/>
        <v>2002336</v>
      </c>
      <c r="IK12" s="20">
        <f t="shared" si="145"/>
        <v>2010738</v>
      </c>
      <c r="IL12" s="20">
        <f t="shared" ref="IL12:IN12" si="146">SUM(IL9:IL11)</f>
        <v>1958694</v>
      </c>
      <c r="IM12" s="20">
        <f t="shared" si="146"/>
        <v>2004677</v>
      </c>
      <c r="IN12" s="20">
        <f t="shared" si="14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47">SUM(IR9:IR11)</f>
        <v>1134</v>
      </c>
      <c r="IS12" s="20">
        <f t="shared" si="147"/>
        <v>2110</v>
      </c>
      <c r="IT12" s="20">
        <f t="shared" si="147"/>
        <v>2395</v>
      </c>
      <c r="IU12" s="20">
        <f t="shared" si="147"/>
        <v>71872</v>
      </c>
      <c r="IV12" s="20">
        <f t="shared" si="147"/>
        <v>103387</v>
      </c>
      <c r="IW12" s="20">
        <f t="shared" si="147"/>
        <v>160896</v>
      </c>
      <c r="IX12" s="20">
        <f t="shared" si="147"/>
        <v>345786</v>
      </c>
      <c r="IY12" s="20">
        <f t="shared" si="147"/>
        <v>535621</v>
      </c>
      <c r="IZ12" s="20">
        <f t="shared" si="147"/>
        <v>792388</v>
      </c>
      <c r="JA12" s="20">
        <f t="shared" si="4"/>
        <v>7043602</v>
      </c>
      <c r="JB12" s="20">
        <f t="shared" si="147"/>
        <v>771025</v>
      </c>
      <c r="JC12" s="20">
        <f t="shared" si="147"/>
        <v>319450</v>
      </c>
      <c r="JD12" s="20">
        <f t="shared" si="147"/>
        <v>525309</v>
      </c>
      <c r="JE12" s="20">
        <f t="shared" si="147"/>
        <v>546258</v>
      </c>
      <c r="JF12" s="20">
        <f t="shared" si="147"/>
        <v>741651</v>
      </c>
      <c r="JG12" s="20">
        <f t="shared" si="147"/>
        <v>809358</v>
      </c>
      <c r="JH12" s="20">
        <f t="shared" si="147"/>
        <v>1014154</v>
      </c>
      <c r="JI12" s="20">
        <f t="shared" si="147"/>
        <v>1137443</v>
      </c>
      <c r="JJ12" s="20">
        <f t="shared" si="147"/>
        <v>1092108</v>
      </c>
      <c r="JK12" s="20">
        <f t="shared" si="147"/>
        <v>1207705</v>
      </c>
      <c r="JL12" s="20">
        <f t="shared" si="147"/>
        <v>1281453</v>
      </c>
      <c r="JM12" s="20">
        <f t="shared" si="147"/>
        <v>1349369</v>
      </c>
      <c r="JN12" s="20">
        <f t="shared" si="147"/>
        <v>10795283</v>
      </c>
      <c r="JO12" s="20">
        <f t="shared" ref="JO12:KA12" si="148">SUM(JO9:JO11)</f>
        <v>1278798</v>
      </c>
      <c r="JP12" s="20">
        <f t="shared" si="148"/>
        <v>1222069</v>
      </c>
      <c r="JQ12" s="20">
        <f t="shared" si="148"/>
        <v>1367388</v>
      </c>
      <c r="JR12" s="20">
        <f t="shared" si="148"/>
        <v>1372978</v>
      </c>
      <c r="JS12" s="20">
        <f t="shared" si="148"/>
        <v>1481062</v>
      </c>
      <c r="JT12" s="20">
        <f t="shared" si="148"/>
        <v>1467670</v>
      </c>
      <c r="JU12" s="20">
        <f t="shared" si="148"/>
        <v>1693457</v>
      </c>
      <c r="JV12" s="20">
        <f t="shared" si="148"/>
        <v>1812174</v>
      </c>
      <c r="JW12" s="20">
        <f t="shared" si="148"/>
        <v>1665212</v>
      </c>
      <c r="JX12" s="20">
        <f t="shared" si="148"/>
        <v>0</v>
      </c>
      <c r="JY12" s="20">
        <f t="shared" si="148"/>
        <v>0</v>
      </c>
      <c r="JZ12" s="20">
        <f t="shared" si="148"/>
        <v>0</v>
      </c>
      <c r="KA12" s="20">
        <f t="shared" si="148"/>
        <v>13360808</v>
      </c>
    </row>
    <row r="13" spans="1:287" s="21" customFormat="1">
      <c r="A13" s="22"/>
      <c r="AO13" s="23"/>
      <c r="GO13" s="23"/>
    </row>
    <row r="14" spans="1:287" s="21" customFormat="1" ht="15" customHeight="1">
      <c r="A14" s="24" t="s">
        <v>41</v>
      </c>
      <c r="GO14" s="23"/>
    </row>
    <row r="15" spans="1:287" s="21" customFormat="1" ht="3" customHeight="1">
      <c r="A15" s="24"/>
      <c r="GO15" s="23"/>
    </row>
    <row r="16" spans="1:287" ht="15" customHeight="1">
      <c r="A16" s="96" t="s">
        <v>33</v>
      </c>
      <c r="B16" s="93">
        <v>2001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4" t="s">
        <v>66</v>
      </c>
      <c r="O16" s="93">
        <v>2002</v>
      </c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4" t="s">
        <v>67</v>
      </c>
      <c r="AB16" s="93">
        <v>2003</v>
      </c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4" t="s">
        <v>68</v>
      </c>
      <c r="AO16" s="93">
        <v>2004</v>
      </c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4" t="s">
        <v>69</v>
      </c>
      <c r="BB16" s="93">
        <v>2005</v>
      </c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4" t="s">
        <v>70</v>
      </c>
      <c r="BO16" s="93">
        <v>2006</v>
      </c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4" t="s">
        <v>56</v>
      </c>
      <c r="CB16" s="93">
        <v>2007</v>
      </c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4" t="s">
        <v>57</v>
      </c>
      <c r="CO16" s="93">
        <v>2008</v>
      </c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4" t="s">
        <v>58</v>
      </c>
      <c r="DB16" s="93">
        <v>2009</v>
      </c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4" t="s">
        <v>59</v>
      </c>
      <c r="DO16" s="93">
        <v>2010</v>
      </c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4" t="s">
        <v>60</v>
      </c>
      <c r="EB16" s="93">
        <v>2011</v>
      </c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4" t="s">
        <v>61</v>
      </c>
      <c r="EO16" s="93">
        <v>2012</v>
      </c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4" t="s">
        <v>62</v>
      </c>
      <c r="FB16" s="93">
        <v>2013</v>
      </c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4" t="s">
        <v>63</v>
      </c>
      <c r="FO16" s="93">
        <v>2014</v>
      </c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4" t="s">
        <v>64</v>
      </c>
      <c r="GB16" s="93">
        <v>2015</v>
      </c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4" t="s">
        <v>65</v>
      </c>
      <c r="GO16" s="93">
        <v>2016</v>
      </c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2" t="s">
        <v>75</v>
      </c>
      <c r="HB16" s="93">
        <v>2017</v>
      </c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2" t="s">
        <v>76</v>
      </c>
      <c r="HO16" s="93">
        <v>2018</v>
      </c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2" t="s">
        <v>122</v>
      </c>
      <c r="IB16" s="93">
        <v>2019</v>
      </c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2" t="s">
        <v>124</v>
      </c>
      <c r="IO16" s="93">
        <v>2020</v>
      </c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2" t="s">
        <v>130</v>
      </c>
      <c r="JB16" s="93">
        <v>2021</v>
      </c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2" t="s">
        <v>131</v>
      </c>
      <c r="JO16" s="93">
        <v>2022</v>
      </c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2" t="s">
        <v>135</v>
      </c>
    </row>
    <row r="17" spans="1:287" ht="15">
      <c r="A17" s="97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95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95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95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95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95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95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95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95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95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95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95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95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95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95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95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92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92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92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92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92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92"/>
      <c r="JO17" s="81" t="s">
        <v>12</v>
      </c>
      <c r="JP17" s="81" t="s">
        <v>13</v>
      </c>
      <c r="JQ17" s="81" t="s">
        <v>14</v>
      </c>
      <c r="JR17" s="81" t="s">
        <v>15</v>
      </c>
      <c r="JS17" s="81" t="s">
        <v>16</v>
      </c>
      <c r="JT17" s="81" t="s">
        <v>17</v>
      </c>
      <c r="JU17" s="81" t="s">
        <v>18</v>
      </c>
      <c r="JV17" s="81" t="s">
        <v>19</v>
      </c>
      <c r="JW17" s="81" t="s">
        <v>132</v>
      </c>
      <c r="JX17" s="81" t="s">
        <v>21</v>
      </c>
      <c r="JY17" s="81" t="s">
        <v>22</v>
      </c>
      <c r="JZ17" s="81" t="s">
        <v>23</v>
      </c>
      <c r="KA17" s="92"/>
    </row>
    <row r="18" spans="1:287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/>
      <c r="JY18" s="18"/>
      <c r="JZ18" s="18"/>
      <c r="KA18" s="18">
        <f>+SUM(JO18:JZ18)</f>
        <v>18122.637159999998</v>
      </c>
    </row>
    <row r="19" spans="1:287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9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50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/>
      <c r="JY19" s="18"/>
      <c r="JZ19" s="18"/>
      <c r="KA19" s="18">
        <f t="shared" ref="KA19" si="151">+SUM(JO19:JZ19)</f>
        <v>141164.36079000001</v>
      </c>
    </row>
    <row r="20" spans="1:287" s="26" customFormat="1" ht="15">
      <c r="A20" s="19" t="s">
        <v>24</v>
      </c>
      <c r="B20" s="20">
        <f t="shared" ref="B20:BR20" si="152">SUM(B18:B19)</f>
        <v>8168</v>
      </c>
      <c r="C20" s="20">
        <f t="shared" si="152"/>
        <v>7069</v>
      </c>
      <c r="D20" s="20">
        <f t="shared" si="152"/>
        <v>7020</v>
      </c>
      <c r="E20" s="20">
        <f t="shared" si="152"/>
        <v>7295</v>
      </c>
      <c r="F20" s="20">
        <f t="shared" si="152"/>
        <v>6881</v>
      </c>
      <c r="G20" s="20">
        <f t="shared" si="152"/>
        <v>6801</v>
      </c>
      <c r="H20" s="20">
        <f t="shared" si="152"/>
        <v>8412</v>
      </c>
      <c r="I20" s="20">
        <f t="shared" si="152"/>
        <v>9050.1709999999985</v>
      </c>
      <c r="J20" s="20">
        <f t="shared" si="152"/>
        <v>10449.496999999999</v>
      </c>
      <c r="K20" s="20">
        <f t="shared" si="152"/>
        <v>14351.436</v>
      </c>
      <c r="L20" s="20">
        <f t="shared" si="152"/>
        <v>11040.670999999998</v>
      </c>
      <c r="M20" s="20">
        <f t="shared" si="152"/>
        <v>17711.885000000002</v>
      </c>
      <c r="N20" s="20">
        <f t="shared" si="152"/>
        <v>114249.66</v>
      </c>
      <c r="O20" s="20">
        <f t="shared" si="152"/>
        <v>11031.76</v>
      </c>
      <c r="P20" s="20">
        <f t="shared" si="152"/>
        <v>8132.8600000000006</v>
      </c>
      <c r="Q20" s="20">
        <f t="shared" si="152"/>
        <v>8285.4</v>
      </c>
      <c r="R20" s="20">
        <f t="shared" si="152"/>
        <v>7563.2300000000005</v>
      </c>
      <c r="S20" s="20">
        <f t="shared" si="152"/>
        <v>7608.7300000000005</v>
      </c>
      <c r="T20" s="20">
        <f t="shared" si="152"/>
        <v>8815.619999999999</v>
      </c>
      <c r="U20" s="20">
        <f t="shared" si="152"/>
        <v>11349.39</v>
      </c>
      <c r="V20" s="20">
        <f t="shared" si="152"/>
        <v>10493.060000000001</v>
      </c>
      <c r="W20" s="20">
        <f t="shared" si="152"/>
        <v>13254.88</v>
      </c>
      <c r="X20" s="20">
        <f t="shared" si="152"/>
        <v>16602.48</v>
      </c>
      <c r="Y20" s="20">
        <f t="shared" si="152"/>
        <v>16782.16</v>
      </c>
      <c r="Z20" s="20">
        <f t="shared" si="152"/>
        <v>16756.72</v>
      </c>
      <c r="AA20" s="20">
        <f t="shared" si="152"/>
        <v>136676.29</v>
      </c>
      <c r="AB20" s="20">
        <f t="shared" si="152"/>
        <v>14473.069999999998</v>
      </c>
      <c r="AC20" s="20">
        <f t="shared" si="152"/>
        <v>9467.8100000000013</v>
      </c>
      <c r="AD20" s="20">
        <f t="shared" si="152"/>
        <v>8852.39</v>
      </c>
      <c r="AE20" s="20">
        <f t="shared" si="152"/>
        <v>6889.01</v>
      </c>
      <c r="AF20" s="20">
        <f t="shared" si="152"/>
        <v>8401.57</v>
      </c>
      <c r="AG20" s="20">
        <f t="shared" si="152"/>
        <v>11285.55896</v>
      </c>
      <c r="AH20" s="20">
        <f t="shared" si="152"/>
        <v>13224.146910000001</v>
      </c>
      <c r="AI20" s="20">
        <f t="shared" si="152"/>
        <v>13804.05377</v>
      </c>
      <c r="AJ20" s="20">
        <f t="shared" si="152"/>
        <v>13601.417729999999</v>
      </c>
      <c r="AK20" s="20">
        <f t="shared" si="152"/>
        <v>17484.486799999999</v>
      </c>
      <c r="AL20" s="20">
        <f t="shared" si="152"/>
        <v>16587.304960000001</v>
      </c>
      <c r="AM20" s="20">
        <f t="shared" si="152"/>
        <v>22281.904259999999</v>
      </c>
      <c r="AN20" s="20">
        <f t="shared" si="152"/>
        <v>156352.72339</v>
      </c>
      <c r="AO20" s="20">
        <f t="shared" si="152"/>
        <v>15117.766449999999</v>
      </c>
      <c r="AP20" s="20">
        <f t="shared" si="152"/>
        <v>9421.7756149743782</v>
      </c>
      <c r="AQ20" s="20">
        <f t="shared" si="152"/>
        <v>11045.765355025622</v>
      </c>
      <c r="AR20" s="20">
        <f t="shared" si="152"/>
        <v>9734.1176900000028</v>
      </c>
      <c r="AS20" s="20">
        <f t="shared" si="152"/>
        <v>9827.5581300000013</v>
      </c>
      <c r="AT20" s="20">
        <f t="shared" si="152"/>
        <v>11579.66008</v>
      </c>
      <c r="AU20" s="20">
        <f t="shared" si="152"/>
        <v>12051.13138000001</v>
      </c>
      <c r="AV20" s="20">
        <f t="shared" si="152"/>
        <v>16774.313569999998</v>
      </c>
      <c r="AW20" s="20">
        <f t="shared" si="152"/>
        <v>18036.783319999999</v>
      </c>
      <c r="AX20" s="20">
        <f t="shared" si="152"/>
        <v>17323.16102</v>
      </c>
      <c r="AY20" s="20">
        <f t="shared" si="152"/>
        <v>20336.714950000001</v>
      </c>
      <c r="AZ20" s="20">
        <f t="shared" si="152"/>
        <v>20289.543470000001</v>
      </c>
      <c r="BA20" s="20">
        <f t="shared" si="152"/>
        <v>171538.29102999999</v>
      </c>
      <c r="BB20" s="20">
        <f t="shared" si="152"/>
        <v>13401.98910999999</v>
      </c>
      <c r="BC20" s="20">
        <f t="shared" si="152"/>
        <v>10510.36695</v>
      </c>
      <c r="BD20" s="20">
        <f t="shared" si="152"/>
        <v>12233.502410000001</v>
      </c>
      <c r="BE20" s="20">
        <f t="shared" si="152"/>
        <v>10896.29797</v>
      </c>
      <c r="BF20" s="20">
        <f t="shared" si="152"/>
        <v>10494.715660000002</v>
      </c>
      <c r="BG20" s="20">
        <f t="shared" si="152"/>
        <v>13245.701019999999</v>
      </c>
      <c r="BH20" s="20">
        <f t="shared" si="152"/>
        <v>17063.409319999999</v>
      </c>
      <c r="BI20" s="20">
        <f t="shared" si="152"/>
        <v>14064.950570000001</v>
      </c>
      <c r="BJ20" s="20">
        <f t="shared" si="152"/>
        <v>18233.965550000001</v>
      </c>
      <c r="BK20" s="20">
        <f t="shared" si="152"/>
        <v>18626.572990000001</v>
      </c>
      <c r="BL20" s="20">
        <f t="shared" si="152"/>
        <v>17309.839360000002</v>
      </c>
      <c r="BM20" s="20">
        <f t="shared" si="152"/>
        <v>20980.465860000004</v>
      </c>
      <c r="BN20" s="20">
        <f t="shared" si="152"/>
        <v>177061.77676999997</v>
      </c>
      <c r="BO20" s="20">
        <f t="shared" si="152"/>
        <v>13321.798320000002</v>
      </c>
      <c r="BP20" s="20">
        <f t="shared" si="152"/>
        <v>11482.2451</v>
      </c>
      <c r="BQ20" s="20">
        <f t="shared" si="152"/>
        <v>13694.448359999999</v>
      </c>
      <c r="BR20" s="20">
        <f t="shared" si="152"/>
        <v>13252.741300000002</v>
      </c>
      <c r="BS20" s="20">
        <f t="shared" ref="BS20:ED20" si="153">SUM(BS18:BS19)</f>
        <v>10936.506940000001</v>
      </c>
      <c r="BT20" s="20">
        <f t="shared" si="153"/>
        <v>13872.92777</v>
      </c>
      <c r="BU20" s="20">
        <f t="shared" si="153"/>
        <v>16932.600000000002</v>
      </c>
      <c r="BV20" s="20">
        <f t="shared" si="153"/>
        <v>18583.660000000003</v>
      </c>
      <c r="BW20" s="20">
        <f t="shared" si="153"/>
        <v>21873.039999999997</v>
      </c>
      <c r="BX20" s="20">
        <f t="shared" si="153"/>
        <v>21737.141819999997</v>
      </c>
      <c r="BY20" s="20">
        <f t="shared" si="153"/>
        <v>20261.348869999998</v>
      </c>
      <c r="BZ20" s="20">
        <f t="shared" si="153"/>
        <v>20981.694439999999</v>
      </c>
      <c r="CA20" s="20">
        <f t="shared" si="153"/>
        <v>196930.15291999999</v>
      </c>
      <c r="CB20" s="20">
        <f t="shared" si="153"/>
        <v>16311</v>
      </c>
      <c r="CC20" s="20">
        <f t="shared" si="153"/>
        <v>12375</v>
      </c>
      <c r="CD20" s="20">
        <f t="shared" si="153"/>
        <v>14342</v>
      </c>
      <c r="CE20" s="20">
        <f t="shared" si="153"/>
        <v>13269</v>
      </c>
      <c r="CF20" s="20">
        <f t="shared" si="153"/>
        <v>14435</v>
      </c>
      <c r="CG20" s="20">
        <f t="shared" si="153"/>
        <v>15522</v>
      </c>
      <c r="CH20" s="20">
        <f t="shared" si="153"/>
        <v>19831</v>
      </c>
      <c r="CI20" s="20">
        <f t="shared" si="153"/>
        <v>20299</v>
      </c>
      <c r="CJ20" s="20">
        <f t="shared" si="153"/>
        <v>26407</v>
      </c>
      <c r="CK20" s="20">
        <f t="shared" si="153"/>
        <v>23652</v>
      </c>
      <c r="CL20" s="20">
        <f t="shared" si="153"/>
        <v>23183</v>
      </c>
      <c r="CM20" s="20">
        <f t="shared" si="153"/>
        <v>25744</v>
      </c>
      <c r="CN20" s="20">
        <f t="shared" si="153"/>
        <v>225370</v>
      </c>
      <c r="CO20" s="20">
        <f t="shared" si="153"/>
        <v>20979</v>
      </c>
      <c r="CP20" s="20">
        <f t="shared" si="153"/>
        <v>16398</v>
      </c>
      <c r="CQ20" s="20">
        <f t="shared" si="153"/>
        <v>17779</v>
      </c>
      <c r="CR20" s="20">
        <f t="shared" si="153"/>
        <v>16742</v>
      </c>
      <c r="CS20" s="20">
        <f t="shared" si="153"/>
        <v>16163</v>
      </c>
      <c r="CT20" s="20">
        <f t="shared" si="153"/>
        <v>17120</v>
      </c>
      <c r="CU20" s="20">
        <f t="shared" si="153"/>
        <v>22011</v>
      </c>
      <c r="CV20" s="20">
        <f t="shared" si="153"/>
        <v>21443</v>
      </c>
      <c r="CW20" s="20">
        <f t="shared" si="153"/>
        <v>22752</v>
      </c>
      <c r="CX20" s="20">
        <f t="shared" si="153"/>
        <v>22302</v>
      </c>
      <c r="CY20" s="20">
        <f t="shared" si="153"/>
        <v>23570</v>
      </c>
      <c r="CZ20" s="20">
        <f t="shared" si="153"/>
        <v>21853</v>
      </c>
      <c r="DA20" s="20">
        <f t="shared" si="153"/>
        <v>239112</v>
      </c>
      <c r="DB20" s="20">
        <f t="shared" si="153"/>
        <v>17560</v>
      </c>
      <c r="DC20" s="20">
        <f t="shared" si="153"/>
        <v>11719</v>
      </c>
      <c r="DD20" s="20">
        <f t="shared" si="153"/>
        <v>14270</v>
      </c>
      <c r="DE20" s="20">
        <f t="shared" si="153"/>
        <v>15910</v>
      </c>
      <c r="DF20" s="20">
        <f t="shared" si="153"/>
        <v>14523</v>
      </c>
      <c r="DG20" s="20">
        <f t="shared" si="153"/>
        <v>17273</v>
      </c>
      <c r="DH20" s="20">
        <f t="shared" si="153"/>
        <v>20838</v>
      </c>
      <c r="DI20" s="20">
        <f t="shared" si="153"/>
        <v>21606</v>
      </c>
      <c r="DJ20" s="20">
        <f t="shared" si="153"/>
        <v>24420</v>
      </c>
      <c r="DK20" s="20">
        <f t="shared" si="153"/>
        <v>25524</v>
      </c>
      <c r="DL20" s="20">
        <f t="shared" si="153"/>
        <v>24653</v>
      </c>
      <c r="DM20" s="20">
        <f t="shared" si="153"/>
        <v>24076</v>
      </c>
      <c r="DN20" s="20">
        <f t="shared" si="153"/>
        <v>232372</v>
      </c>
      <c r="DO20" s="20">
        <f t="shared" si="153"/>
        <v>18869</v>
      </c>
      <c r="DP20" s="20">
        <f t="shared" si="153"/>
        <v>15288</v>
      </c>
      <c r="DQ20" s="20">
        <f t="shared" si="153"/>
        <v>18952</v>
      </c>
      <c r="DR20" s="20">
        <f t="shared" si="153"/>
        <v>17673</v>
      </c>
      <c r="DS20" s="20">
        <f t="shared" si="153"/>
        <v>21944</v>
      </c>
      <c r="DT20" s="20">
        <f t="shared" si="153"/>
        <v>20868</v>
      </c>
      <c r="DU20" s="20">
        <f t="shared" si="153"/>
        <v>23721</v>
      </c>
      <c r="DV20" s="20">
        <f t="shared" si="153"/>
        <v>24009</v>
      </c>
      <c r="DW20" s="20">
        <f t="shared" si="153"/>
        <v>28336</v>
      </c>
      <c r="DX20" s="20">
        <f t="shared" si="153"/>
        <v>26849</v>
      </c>
      <c r="DY20" s="20">
        <f t="shared" si="153"/>
        <v>26736</v>
      </c>
      <c r="DZ20" s="20">
        <f t="shared" si="153"/>
        <v>28549</v>
      </c>
      <c r="EA20" s="20">
        <f t="shared" si="153"/>
        <v>271794</v>
      </c>
      <c r="EB20" s="20">
        <f t="shared" si="153"/>
        <v>20045</v>
      </c>
      <c r="EC20" s="20">
        <f t="shared" si="153"/>
        <v>18128</v>
      </c>
      <c r="ED20" s="20">
        <f t="shared" si="153"/>
        <v>20614</v>
      </c>
      <c r="EE20" s="20">
        <f t="shared" ref="EE20:GP20" si="154">SUM(EE18:EE19)</f>
        <v>20957</v>
      </c>
      <c r="EF20" s="20">
        <f t="shared" si="154"/>
        <v>20895</v>
      </c>
      <c r="EG20" s="20">
        <f t="shared" si="154"/>
        <v>22790</v>
      </c>
      <c r="EH20" s="20">
        <f t="shared" si="154"/>
        <v>25823</v>
      </c>
      <c r="EI20" s="20">
        <f t="shared" si="154"/>
        <v>24310</v>
      </c>
      <c r="EJ20" s="20">
        <f t="shared" si="154"/>
        <v>29115</v>
      </c>
      <c r="EK20" s="20">
        <f t="shared" si="154"/>
        <v>28681</v>
      </c>
      <c r="EL20" s="20">
        <f t="shared" si="154"/>
        <v>27955</v>
      </c>
      <c r="EM20" s="20">
        <f t="shared" si="154"/>
        <v>27329</v>
      </c>
      <c r="EN20" s="20">
        <f t="shared" si="154"/>
        <v>286642</v>
      </c>
      <c r="EO20" s="20">
        <f t="shared" si="154"/>
        <v>21337</v>
      </c>
      <c r="EP20" s="20">
        <f t="shared" si="154"/>
        <v>15862</v>
      </c>
      <c r="EQ20" s="20">
        <f t="shared" si="154"/>
        <v>20399</v>
      </c>
      <c r="ER20" s="20">
        <f t="shared" si="154"/>
        <v>20153</v>
      </c>
      <c r="ES20" s="20">
        <f t="shared" si="154"/>
        <v>22120</v>
      </c>
      <c r="ET20" s="20">
        <f t="shared" si="154"/>
        <v>23641</v>
      </c>
      <c r="EU20" s="20">
        <f t="shared" si="154"/>
        <v>25440</v>
      </c>
      <c r="EV20" s="20">
        <f t="shared" si="154"/>
        <v>27106</v>
      </c>
      <c r="EW20" s="20">
        <f t="shared" si="154"/>
        <v>28801</v>
      </c>
      <c r="EX20" s="20">
        <f t="shared" si="154"/>
        <v>28478</v>
      </c>
      <c r="EY20" s="20">
        <f t="shared" si="154"/>
        <v>29887</v>
      </c>
      <c r="EZ20" s="20">
        <f t="shared" si="154"/>
        <v>30451</v>
      </c>
      <c r="FA20" s="20">
        <f t="shared" si="154"/>
        <v>293675</v>
      </c>
      <c r="FB20" s="20">
        <f t="shared" si="154"/>
        <v>23249</v>
      </c>
      <c r="FC20" s="20">
        <f t="shared" si="154"/>
        <v>18612</v>
      </c>
      <c r="FD20" s="20">
        <f t="shared" si="154"/>
        <v>19839</v>
      </c>
      <c r="FE20" s="20">
        <f t="shared" si="154"/>
        <v>20210</v>
      </c>
      <c r="FF20" s="20">
        <f t="shared" si="154"/>
        <v>23388</v>
      </c>
      <c r="FG20" s="20">
        <f t="shared" si="154"/>
        <v>22585</v>
      </c>
      <c r="FH20" s="20">
        <f t="shared" si="154"/>
        <v>23356</v>
      </c>
      <c r="FI20" s="20">
        <f t="shared" si="154"/>
        <v>27131</v>
      </c>
      <c r="FJ20" s="20">
        <f t="shared" si="154"/>
        <v>29545</v>
      </c>
      <c r="FK20" s="20">
        <f t="shared" si="154"/>
        <v>30242</v>
      </c>
      <c r="FL20" s="20">
        <f t="shared" si="154"/>
        <v>28373</v>
      </c>
      <c r="FM20" s="20">
        <f t="shared" si="154"/>
        <v>29986</v>
      </c>
      <c r="FN20" s="20">
        <f t="shared" si="154"/>
        <v>296516</v>
      </c>
      <c r="FO20" s="20">
        <f t="shared" si="154"/>
        <v>24311</v>
      </c>
      <c r="FP20" s="20">
        <f t="shared" si="154"/>
        <v>15876</v>
      </c>
      <c r="FQ20" s="20">
        <f t="shared" si="154"/>
        <v>20648</v>
      </c>
      <c r="FR20" s="20">
        <f t="shared" si="154"/>
        <v>23449</v>
      </c>
      <c r="FS20" s="20">
        <f t="shared" si="154"/>
        <v>22778</v>
      </c>
      <c r="FT20" s="20">
        <f t="shared" si="154"/>
        <v>23524</v>
      </c>
      <c r="FU20" s="20">
        <f t="shared" si="154"/>
        <v>26508</v>
      </c>
      <c r="FV20" s="20">
        <f t="shared" si="154"/>
        <v>26693</v>
      </c>
      <c r="FW20" s="20">
        <f t="shared" si="154"/>
        <v>29274</v>
      </c>
      <c r="FX20" s="20">
        <f t="shared" si="154"/>
        <v>31263</v>
      </c>
      <c r="FY20" s="20">
        <f t="shared" si="154"/>
        <v>27335</v>
      </c>
      <c r="FZ20" s="20">
        <f t="shared" si="154"/>
        <v>30748</v>
      </c>
      <c r="GA20" s="20">
        <f t="shared" si="154"/>
        <v>302407</v>
      </c>
      <c r="GB20" s="20">
        <f t="shared" si="154"/>
        <v>24185.353489999998</v>
      </c>
      <c r="GC20" s="20">
        <f t="shared" si="154"/>
        <v>19093.523159999997</v>
      </c>
      <c r="GD20" s="20">
        <f t="shared" si="154"/>
        <v>21430.915130000001</v>
      </c>
      <c r="GE20" s="20">
        <f t="shared" si="154"/>
        <v>22038.055999999997</v>
      </c>
      <c r="GF20" s="20">
        <f t="shared" si="154"/>
        <v>21547.507180000001</v>
      </c>
      <c r="GG20" s="20">
        <f t="shared" si="154"/>
        <v>22637.51902</v>
      </c>
      <c r="GH20" s="20">
        <f t="shared" si="154"/>
        <v>24453.855050000006</v>
      </c>
      <c r="GI20" s="20">
        <f t="shared" si="154"/>
        <v>27301.789849999997</v>
      </c>
      <c r="GJ20" s="20">
        <f t="shared" si="154"/>
        <v>30365.465909999999</v>
      </c>
      <c r="GK20" s="20">
        <f t="shared" si="154"/>
        <v>29429.708630000001</v>
      </c>
      <c r="GL20" s="20">
        <f t="shared" si="154"/>
        <v>28965.101560000003</v>
      </c>
      <c r="GM20" s="20">
        <f t="shared" si="154"/>
        <v>29237.032799999997</v>
      </c>
      <c r="GN20" s="20">
        <f t="shared" si="154"/>
        <v>300685.82777999999</v>
      </c>
      <c r="GO20" s="20">
        <f t="shared" si="154"/>
        <v>24427.723969999995</v>
      </c>
      <c r="GP20" s="20">
        <f t="shared" si="154"/>
        <v>18085.048990000007</v>
      </c>
      <c r="GQ20" s="20">
        <f t="shared" ref="GQ20:IA20" si="155">SUM(GQ18:GQ19)</f>
        <v>18635.46931</v>
      </c>
      <c r="GR20" s="20">
        <f t="shared" si="155"/>
        <v>20697.836650000001</v>
      </c>
      <c r="GS20" s="20">
        <f t="shared" si="155"/>
        <v>20466.035599999999</v>
      </c>
      <c r="GT20" s="20">
        <f t="shared" si="155"/>
        <v>20193.733680000005</v>
      </c>
      <c r="GU20" s="20">
        <f t="shared" si="155"/>
        <v>24372.590859999997</v>
      </c>
      <c r="GV20" s="20">
        <f t="shared" si="155"/>
        <v>25847.441969999996</v>
      </c>
      <c r="GW20" s="20">
        <f t="shared" si="155"/>
        <v>27478.814490000001</v>
      </c>
      <c r="GX20" s="20">
        <f t="shared" si="155"/>
        <v>29287.469380000002</v>
      </c>
      <c r="GY20" s="20">
        <f t="shared" si="155"/>
        <v>28180.099280000002</v>
      </c>
      <c r="GZ20" s="20">
        <f t="shared" si="155"/>
        <v>30153.807209999999</v>
      </c>
      <c r="HA20" s="20">
        <f t="shared" si="155"/>
        <v>287826.07139</v>
      </c>
      <c r="HB20" s="20">
        <f t="shared" si="155"/>
        <v>25217.20175</v>
      </c>
      <c r="HC20" s="20">
        <f t="shared" si="155"/>
        <v>17161.534670000001</v>
      </c>
      <c r="HD20" s="20">
        <f t="shared" si="155"/>
        <v>18465.946309999999</v>
      </c>
      <c r="HE20" s="20">
        <f t="shared" si="155"/>
        <v>20588.290870000004</v>
      </c>
      <c r="HF20" s="20">
        <f t="shared" si="155"/>
        <v>21339.109879999996</v>
      </c>
      <c r="HG20" s="20">
        <f t="shared" si="155"/>
        <v>19909.23098</v>
      </c>
      <c r="HH20" s="20">
        <f t="shared" si="155"/>
        <v>23647.647090000002</v>
      </c>
      <c r="HI20" s="20">
        <f t="shared" si="155"/>
        <v>25654.829570000002</v>
      </c>
      <c r="HJ20" s="20">
        <f t="shared" si="155"/>
        <v>27565.4434</v>
      </c>
      <c r="HK20" s="20">
        <f t="shared" si="155"/>
        <v>29514.962759999999</v>
      </c>
      <c r="HL20" s="20">
        <f t="shared" si="155"/>
        <v>26842.580020000001</v>
      </c>
      <c r="HM20" s="20">
        <f t="shared" si="155"/>
        <v>27795.675909999998</v>
      </c>
      <c r="HN20" s="20">
        <f t="shared" si="155"/>
        <v>283702.45321000007</v>
      </c>
      <c r="HO20" s="20">
        <f t="shared" si="155"/>
        <v>24914.846160000001</v>
      </c>
      <c r="HP20" s="20">
        <f t="shared" si="155"/>
        <v>17593.913189999999</v>
      </c>
      <c r="HQ20" s="20">
        <f t="shared" si="155"/>
        <v>23274.974510000004</v>
      </c>
      <c r="HR20" s="20">
        <f t="shared" si="155"/>
        <v>21700.88798</v>
      </c>
      <c r="HS20" s="20">
        <f t="shared" si="155"/>
        <v>22356.823519999998</v>
      </c>
      <c r="HT20" s="20">
        <f t="shared" si="155"/>
        <v>21555.093939999999</v>
      </c>
      <c r="HU20" s="20">
        <f t="shared" si="155"/>
        <v>24566.160720000003</v>
      </c>
      <c r="HV20" s="20">
        <f t="shared" si="155"/>
        <v>24102.486010000001</v>
      </c>
      <c r="HW20" s="20">
        <f t="shared" si="155"/>
        <v>25487.92193</v>
      </c>
      <c r="HX20" s="20">
        <f t="shared" si="155"/>
        <v>27401.332000000002</v>
      </c>
      <c r="HY20" s="20">
        <f t="shared" si="155"/>
        <v>25811.943000000003</v>
      </c>
      <c r="HZ20" s="20">
        <f t="shared" si="155"/>
        <v>26870.202999999998</v>
      </c>
      <c r="IA20" s="20">
        <f t="shared" si="155"/>
        <v>285636.58596</v>
      </c>
      <c r="IB20" s="20">
        <f t="shared" ref="IB20:IN20" si="156">SUM(IB18:IB19)</f>
        <v>23856.67655</v>
      </c>
      <c r="IC20" s="20">
        <f t="shared" si="156"/>
        <v>17725.590330000003</v>
      </c>
      <c r="ID20" s="20">
        <f t="shared" si="156"/>
        <v>20947.686739999997</v>
      </c>
      <c r="IE20" s="20">
        <f t="shared" si="156"/>
        <v>19981.29723</v>
      </c>
      <c r="IF20" s="20">
        <f t="shared" si="156"/>
        <v>20463.275099999999</v>
      </c>
      <c r="IG20" s="20">
        <f t="shared" si="156"/>
        <v>20725.070979999997</v>
      </c>
      <c r="IH20" s="20">
        <f t="shared" si="156"/>
        <v>24083.011590000002</v>
      </c>
      <c r="II20" s="20">
        <f t="shared" si="156"/>
        <v>23592.694490000002</v>
      </c>
      <c r="IJ20" s="20">
        <f t="shared" si="156"/>
        <v>24947.172070000001</v>
      </c>
      <c r="IK20" s="20">
        <f t="shared" si="156"/>
        <v>24532.323489999999</v>
      </c>
      <c r="IL20" s="20">
        <f t="shared" si="156"/>
        <v>24750.676309999999</v>
      </c>
      <c r="IM20" s="20">
        <f t="shared" si="156"/>
        <v>25720.677500000002</v>
      </c>
      <c r="IN20" s="20">
        <f t="shared" si="156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157">SUM(IR18:IR19)</f>
        <v>8602.69715</v>
      </c>
      <c r="IS20" s="20">
        <f t="shared" si="157"/>
        <v>12589.44961</v>
      </c>
      <c r="IT20" s="20">
        <f t="shared" si="157"/>
        <v>12882.0062</v>
      </c>
      <c r="IU20" s="20">
        <f t="shared" si="157"/>
        <v>14114.76957</v>
      </c>
      <c r="IV20" s="20">
        <f t="shared" si="157"/>
        <v>14866.890989999998</v>
      </c>
      <c r="IW20" s="20">
        <f t="shared" si="157"/>
        <v>15634.551020000003</v>
      </c>
      <c r="IX20" s="20">
        <f t="shared" si="157"/>
        <v>18645.593270000001</v>
      </c>
      <c r="IY20" s="20">
        <f t="shared" si="157"/>
        <v>18456.647079999999</v>
      </c>
      <c r="IZ20" s="20">
        <f t="shared" si="157"/>
        <v>18421.842349999999</v>
      </c>
      <c r="JA20" s="20">
        <f t="shared" si="149"/>
        <v>190365.06051000001</v>
      </c>
      <c r="JB20" s="20">
        <f t="shared" si="157"/>
        <v>19337.744649999997</v>
      </c>
      <c r="JC20" s="20">
        <f t="shared" si="157"/>
        <v>14269.310320000001</v>
      </c>
      <c r="JD20" s="20">
        <f t="shared" si="157"/>
        <v>17750.864880000001</v>
      </c>
      <c r="JE20" s="20">
        <f t="shared" si="157"/>
        <v>16640.987450000001</v>
      </c>
      <c r="JF20" s="20">
        <f t="shared" si="157"/>
        <v>17384.82488</v>
      </c>
      <c r="JG20" s="20">
        <f t="shared" si="157"/>
        <v>17335.03687</v>
      </c>
      <c r="JH20" s="20">
        <f t="shared" si="157"/>
        <v>19634.585459999998</v>
      </c>
      <c r="JI20" s="20">
        <f t="shared" si="157"/>
        <v>17711.4607</v>
      </c>
      <c r="JJ20" s="20">
        <f t="shared" si="157"/>
        <v>19380.450679999998</v>
      </c>
      <c r="JK20" s="20">
        <f t="shared" si="157"/>
        <v>19464.080450000001</v>
      </c>
      <c r="JL20" s="20">
        <f t="shared" si="157"/>
        <v>19343.683359999999</v>
      </c>
      <c r="JM20" s="20">
        <f t="shared" si="157"/>
        <v>20949.807369999995</v>
      </c>
      <c r="JN20" s="20">
        <f t="shared" si="157"/>
        <v>219202.83706999998</v>
      </c>
      <c r="JO20" s="20">
        <f t="shared" ref="JO20:KA20" si="158">SUM(JO18:JO19)</f>
        <v>18263.232350000002</v>
      </c>
      <c r="JP20" s="20">
        <f t="shared" si="158"/>
        <v>16268.92038</v>
      </c>
      <c r="JQ20" s="20">
        <f t="shared" si="158"/>
        <v>18353.064340000001</v>
      </c>
      <c r="JR20" s="20">
        <f t="shared" si="158"/>
        <v>17542.359270000001</v>
      </c>
      <c r="JS20" s="20">
        <f t="shared" si="158"/>
        <v>16744.68952</v>
      </c>
      <c r="JT20" s="20">
        <f t="shared" si="158"/>
        <v>16844.681570000001</v>
      </c>
      <c r="JU20" s="20">
        <f t="shared" si="158"/>
        <v>18548.67452</v>
      </c>
      <c r="JV20" s="20">
        <f t="shared" si="158"/>
        <v>18633.879999999997</v>
      </c>
      <c r="JW20" s="20">
        <f t="shared" si="158"/>
        <v>18087.495999999999</v>
      </c>
      <c r="JX20" s="20">
        <f t="shared" si="158"/>
        <v>0</v>
      </c>
      <c r="JY20" s="20">
        <f t="shared" si="158"/>
        <v>0</v>
      </c>
      <c r="JZ20" s="20">
        <f t="shared" si="158"/>
        <v>0</v>
      </c>
      <c r="KA20" s="20">
        <f t="shared" si="158"/>
        <v>159286.99794999999</v>
      </c>
    </row>
    <row r="21" spans="1:287" s="21" customFormat="1" ht="15">
      <c r="A21" s="24"/>
      <c r="GO21" s="23"/>
      <c r="HB21" s="23"/>
      <c r="HO21" s="23"/>
      <c r="IB21" s="23"/>
    </row>
    <row r="22" spans="1:287" s="21" customFormat="1" ht="15">
      <c r="A22" s="24" t="s">
        <v>35</v>
      </c>
      <c r="GO22" s="23"/>
      <c r="HB22" s="23"/>
      <c r="HO22" s="23"/>
      <c r="IB22" s="23"/>
    </row>
    <row r="23" spans="1:287" s="21" customFormat="1" ht="3" customHeight="1">
      <c r="A23" s="24"/>
      <c r="GO23" s="23"/>
      <c r="HB23" s="23"/>
      <c r="HO23" s="23"/>
      <c r="IB23" s="23"/>
    </row>
    <row r="24" spans="1:287" ht="15" customHeight="1">
      <c r="A24" s="96" t="s">
        <v>33</v>
      </c>
      <c r="B24" s="93">
        <v>2001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 t="s">
        <v>66</v>
      </c>
      <c r="O24" s="93">
        <v>2002</v>
      </c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4" t="s">
        <v>67</v>
      </c>
      <c r="AB24" s="93">
        <v>2003</v>
      </c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4" t="s">
        <v>68</v>
      </c>
      <c r="AO24" s="93">
        <v>2004</v>
      </c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4" t="s">
        <v>69</v>
      </c>
      <c r="BB24" s="93">
        <v>2005</v>
      </c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4" t="s">
        <v>70</v>
      </c>
      <c r="BO24" s="93">
        <v>2006</v>
      </c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4" t="s">
        <v>56</v>
      </c>
      <c r="CB24" s="93">
        <v>2007</v>
      </c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4" t="s">
        <v>57</v>
      </c>
      <c r="CO24" s="93">
        <v>2008</v>
      </c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4" t="s">
        <v>58</v>
      </c>
      <c r="DB24" s="93">
        <v>2009</v>
      </c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4" t="s">
        <v>59</v>
      </c>
      <c r="DO24" s="93">
        <v>2010</v>
      </c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4" t="s">
        <v>60</v>
      </c>
      <c r="EB24" s="93">
        <v>2011</v>
      </c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4" t="s">
        <v>61</v>
      </c>
      <c r="EO24" s="93">
        <v>2012</v>
      </c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4" t="s">
        <v>62</v>
      </c>
      <c r="FB24" s="93">
        <v>2013</v>
      </c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4" t="s">
        <v>63</v>
      </c>
      <c r="FO24" s="93">
        <v>2014</v>
      </c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4" t="s">
        <v>64</v>
      </c>
      <c r="GB24" s="93">
        <v>2015</v>
      </c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4" t="s">
        <v>65</v>
      </c>
      <c r="GO24" s="93">
        <v>2016</v>
      </c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2" t="s">
        <v>75</v>
      </c>
      <c r="HB24" s="93">
        <v>2017</v>
      </c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2" t="s">
        <v>76</v>
      </c>
      <c r="HO24" s="93">
        <v>2018</v>
      </c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2" t="s">
        <v>122</v>
      </c>
      <c r="IB24" s="93">
        <v>2019</v>
      </c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2" t="s">
        <v>124</v>
      </c>
      <c r="IO24" s="93">
        <v>2020</v>
      </c>
      <c r="IP24" s="93"/>
      <c r="IQ24" s="93"/>
      <c r="IR24" s="93"/>
      <c r="IS24" s="93"/>
      <c r="IT24" s="93"/>
      <c r="IU24" s="93"/>
      <c r="IV24" s="93"/>
      <c r="IW24" s="93"/>
      <c r="IX24" s="93"/>
      <c r="IY24" s="93"/>
      <c r="IZ24" s="93"/>
      <c r="JA24" s="92" t="s">
        <v>130</v>
      </c>
      <c r="JB24" s="93">
        <v>2021</v>
      </c>
      <c r="JC24" s="93"/>
      <c r="JD24" s="93"/>
      <c r="JE24" s="93"/>
      <c r="JF24" s="93"/>
      <c r="JG24" s="93"/>
      <c r="JH24" s="93"/>
      <c r="JI24" s="93"/>
      <c r="JJ24" s="93"/>
      <c r="JK24" s="93"/>
      <c r="JL24" s="93"/>
      <c r="JM24" s="93"/>
      <c r="JN24" s="92" t="s">
        <v>131</v>
      </c>
      <c r="JO24" s="93">
        <v>2022</v>
      </c>
      <c r="JP24" s="93"/>
      <c r="JQ24" s="93"/>
      <c r="JR24" s="93"/>
      <c r="JS24" s="93"/>
      <c r="JT24" s="93"/>
      <c r="JU24" s="93"/>
      <c r="JV24" s="93"/>
      <c r="JW24" s="93"/>
      <c r="JX24" s="93"/>
      <c r="JY24" s="93"/>
      <c r="JZ24" s="93"/>
      <c r="KA24" s="92" t="s">
        <v>135</v>
      </c>
    </row>
    <row r="25" spans="1:287" ht="15">
      <c r="A25" s="97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95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95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95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95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95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95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95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95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95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95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95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95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95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95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95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92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92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92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92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92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92"/>
      <c r="JO25" s="81" t="s">
        <v>12</v>
      </c>
      <c r="JP25" s="81" t="s">
        <v>13</v>
      </c>
      <c r="JQ25" s="81" t="s">
        <v>14</v>
      </c>
      <c r="JR25" s="81" t="s">
        <v>15</v>
      </c>
      <c r="JS25" s="81" t="s">
        <v>16</v>
      </c>
      <c r="JT25" s="81" t="s">
        <v>17</v>
      </c>
      <c r="JU25" s="81" t="s">
        <v>18</v>
      </c>
      <c r="JV25" s="81" t="s">
        <v>19</v>
      </c>
      <c r="JW25" s="81" t="s">
        <v>132</v>
      </c>
      <c r="JX25" s="81" t="s">
        <v>21</v>
      </c>
      <c r="JY25" s="81" t="s">
        <v>22</v>
      </c>
      <c r="JZ25" s="81" t="s">
        <v>23</v>
      </c>
      <c r="KA25" s="92"/>
    </row>
    <row r="26" spans="1:287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/>
      <c r="JY26" s="18"/>
      <c r="JZ26" s="18"/>
      <c r="KA26" s="18">
        <f>+SUM(JO26:JZ26)</f>
        <v>69823</v>
      </c>
    </row>
    <row r="27" spans="1:287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9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160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/>
      <c r="JY27" s="18"/>
      <c r="JZ27" s="18"/>
      <c r="KA27" s="18">
        <f t="shared" ref="KA27" si="161">+SUM(JO27:JZ27)</f>
        <v>37171</v>
      </c>
    </row>
    <row r="28" spans="1:287" s="26" customFormat="1" ht="15">
      <c r="A28" s="19" t="s">
        <v>24</v>
      </c>
      <c r="B28" s="20">
        <f t="shared" ref="B28:BR28" si="162">SUM(B26:B27)</f>
        <v>0</v>
      </c>
      <c r="C28" s="20">
        <f t="shared" si="162"/>
        <v>0</v>
      </c>
      <c r="D28" s="20">
        <f t="shared" si="162"/>
        <v>6658</v>
      </c>
      <c r="E28" s="20">
        <f t="shared" si="162"/>
        <v>6197</v>
      </c>
      <c r="F28" s="20">
        <f t="shared" si="162"/>
        <v>6029</v>
      </c>
      <c r="G28" s="20">
        <f t="shared" si="162"/>
        <v>5993</v>
      </c>
      <c r="H28" s="20">
        <f t="shared" si="162"/>
        <v>6228</v>
      </c>
      <c r="I28" s="20">
        <f t="shared" si="162"/>
        <v>6132</v>
      </c>
      <c r="J28" s="20">
        <f t="shared" si="162"/>
        <v>5879</v>
      </c>
      <c r="K28" s="20">
        <f t="shared" si="162"/>
        <v>6047</v>
      </c>
      <c r="L28" s="20">
        <f t="shared" si="162"/>
        <v>6152</v>
      </c>
      <c r="M28" s="20">
        <f t="shared" si="162"/>
        <v>5947</v>
      </c>
      <c r="N28" s="20">
        <f t="shared" si="162"/>
        <v>61262</v>
      </c>
      <c r="O28" s="20">
        <f t="shared" si="162"/>
        <v>5754</v>
      </c>
      <c r="P28" s="20">
        <f t="shared" si="162"/>
        <v>5278</v>
      </c>
      <c r="Q28" s="20">
        <f t="shared" si="162"/>
        <v>5566</v>
      </c>
      <c r="R28" s="20">
        <f t="shared" si="162"/>
        <v>5766</v>
      </c>
      <c r="S28" s="20">
        <f t="shared" si="162"/>
        <v>6147</v>
      </c>
      <c r="T28" s="20">
        <f t="shared" si="162"/>
        <v>5945</v>
      </c>
      <c r="U28" s="20">
        <f t="shared" si="162"/>
        <v>6107</v>
      </c>
      <c r="V28" s="20">
        <f t="shared" si="162"/>
        <v>6173</v>
      </c>
      <c r="W28" s="20">
        <f t="shared" si="162"/>
        <v>5965</v>
      </c>
      <c r="X28" s="20">
        <f t="shared" si="162"/>
        <v>5973</v>
      </c>
      <c r="Y28" s="20">
        <f t="shared" si="162"/>
        <v>5855</v>
      </c>
      <c r="Z28" s="20">
        <f t="shared" si="162"/>
        <v>5798</v>
      </c>
      <c r="AA28" s="20">
        <f t="shared" si="162"/>
        <v>70327</v>
      </c>
      <c r="AB28" s="20">
        <f t="shared" si="162"/>
        <v>5677</v>
      </c>
      <c r="AC28" s="20">
        <f t="shared" si="162"/>
        <v>4966</v>
      </c>
      <c r="AD28" s="20">
        <f t="shared" si="162"/>
        <v>5839</v>
      </c>
      <c r="AE28" s="20">
        <f t="shared" si="162"/>
        <v>5337</v>
      </c>
      <c r="AF28" s="20">
        <f t="shared" si="162"/>
        <v>5722</v>
      </c>
      <c r="AG28" s="20">
        <f t="shared" si="162"/>
        <v>5593</v>
      </c>
      <c r="AH28" s="20">
        <f t="shared" si="162"/>
        <v>6015</v>
      </c>
      <c r="AI28" s="20">
        <f t="shared" si="162"/>
        <v>6167</v>
      </c>
      <c r="AJ28" s="20">
        <f t="shared" si="162"/>
        <v>6014</v>
      </c>
      <c r="AK28" s="20">
        <f t="shared" si="162"/>
        <v>6263</v>
      </c>
      <c r="AL28" s="20">
        <f t="shared" si="162"/>
        <v>6197</v>
      </c>
      <c r="AM28" s="20">
        <f t="shared" si="162"/>
        <v>6440</v>
      </c>
      <c r="AN28" s="20">
        <f t="shared" si="162"/>
        <v>70230</v>
      </c>
      <c r="AO28" s="20">
        <f t="shared" si="162"/>
        <v>6186</v>
      </c>
      <c r="AP28" s="20">
        <f t="shared" si="162"/>
        <v>5811</v>
      </c>
      <c r="AQ28" s="20">
        <f t="shared" si="162"/>
        <v>6458</v>
      </c>
      <c r="AR28" s="20">
        <f t="shared" si="162"/>
        <v>6091</v>
      </c>
      <c r="AS28" s="20">
        <f t="shared" si="162"/>
        <v>5969</v>
      </c>
      <c r="AT28" s="20">
        <f t="shared" si="162"/>
        <v>5669</v>
      </c>
      <c r="AU28" s="20">
        <f t="shared" si="162"/>
        <v>6008</v>
      </c>
      <c r="AV28" s="20">
        <f t="shared" si="162"/>
        <v>6447</v>
      </c>
      <c r="AW28" s="20">
        <f t="shared" si="162"/>
        <v>5966</v>
      </c>
      <c r="AX28" s="20">
        <f t="shared" si="162"/>
        <v>6049</v>
      </c>
      <c r="AY28" s="20">
        <f t="shared" si="162"/>
        <v>5592</v>
      </c>
      <c r="AZ28" s="20">
        <f t="shared" si="162"/>
        <v>6064</v>
      </c>
      <c r="BA28" s="20">
        <f t="shared" si="162"/>
        <v>72310</v>
      </c>
      <c r="BB28" s="20">
        <f t="shared" si="162"/>
        <v>5425</v>
      </c>
      <c r="BC28" s="20">
        <f t="shared" si="162"/>
        <v>4905</v>
      </c>
      <c r="BD28" s="20">
        <f t="shared" si="162"/>
        <v>5902</v>
      </c>
      <c r="BE28" s="20">
        <f t="shared" si="162"/>
        <v>5969</v>
      </c>
      <c r="BF28" s="20">
        <f t="shared" si="162"/>
        <v>6127</v>
      </c>
      <c r="BG28" s="20">
        <f t="shared" si="162"/>
        <v>6058</v>
      </c>
      <c r="BH28" s="20">
        <f t="shared" si="162"/>
        <v>6488</v>
      </c>
      <c r="BI28" s="20">
        <f t="shared" si="162"/>
        <v>6779</v>
      </c>
      <c r="BJ28" s="20">
        <f t="shared" si="162"/>
        <v>6447</v>
      </c>
      <c r="BK28" s="20">
        <f t="shared" si="162"/>
        <v>6458</v>
      </c>
      <c r="BL28" s="20">
        <f t="shared" si="162"/>
        <v>6289</v>
      </c>
      <c r="BM28" s="20">
        <f t="shared" si="162"/>
        <v>6432</v>
      </c>
      <c r="BN28" s="20">
        <f t="shared" si="162"/>
        <v>73279</v>
      </c>
      <c r="BO28" s="20">
        <f t="shared" si="162"/>
        <v>6128</v>
      </c>
      <c r="BP28" s="20">
        <f t="shared" si="162"/>
        <v>5474</v>
      </c>
      <c r="BQ28" s="20">
        <f t="shared" si="162"/>
        <v>6465</v>
      </c>
      <c r="BR28" s="20">
        <f t="shared" si="162"/>
        <v>6174</v>
      </c>
      <c r="BS28" s="20">
        <f t="shared" ref="BS28:ED28" si="163">SUM(BS26:BS27)</f>
        <v>6279</v>
      </c>
      <c r="BT28" s="20">
        <f t="shared" si="163"/>
        <v>6150</v>
      </c>
      <c r="BU28" s="20">
        <f t="shared" si="163"/>
        <v>6710</v>
      </c>
      <c r="BV28" s="20">
        <f t="shared" si="163"/>
        <v>6928</v>
      </c>
      <c r="BW28" s="20">
        <f t="shared" si="163"/>
        <v>6674</v>
      </c>
      <c r="BX28" s="20">
        <f t="shared" si="163"/>
        <v>6975</v>
      </c>
      <c r="BY28" s="20">
        <f t="shared" si="163"/>
        <v>6681</v>
      </c>
      <c r="BZ28" s="20">
        <f t="shared" si="163"/>
        <v>6681</v>
      </c>
      <c r="CA28" s="20">
        <f t="shared" si="163"/>
        <v>77319</v>
      </c>
      <c r="CB28" s="20">
        <f t="shared" si="163"/>
        <v>6647</v>
      </c>
      <c r="CC28" s="20">
        <f t="shared" si="163"/>
        <v>6218</v>
      </c>
      <c r="CD28" s="20">
        <f t="shared" si="163"/>
        <v>7332</v>
      </c>
      <c r="CE28" s="20">
        <f t="shared" si="163"/>
        <v>7296</v>
      </c>
      <c r="CF28" s="20">
        <f t="shared" si="163"/>
        <v>7574</v>
      </c>
      <c r="CG28" s="20">
        <f t="shared" si="163"/>
        <v>7484</v>
      </c>
      <c r="CH28" s="20">
        <f t="shared" si="163"/>
        <v>8341</v>
      </c>
      <c r="CI28" s="20">
        <f t="shared" si="163"/>
        <v>9116</v>
      </c>
      <c r="CJ28" s="20">
        <f t="shared" si="163"/>
        <v>8186</v>
      </c>
      <c r="CK28" s="20">
        <f t="shared" si="163"/>
        <v>8195</v>
      </c>
      <c r="CL28" s="20">
        <f t="shared" si="163"/>
        <v>8116</v>
      </c>
      <c r="CM28" s="20">
        <f t="shared" si="163"/>
        <v>8371</v>
      </c>
      <c r="CN28" s="20">
        <f t="shared" si="163"/>
        <v>92876</v>
      </c>
      <c r="CO28" s="20">
        <f t="shared" si="163"/>
        <v>8197</v>
      </c>
      <c r="CP28" s="20">
        <f t="shared" si="163"/>
        <v>7858</v>
      </c>
      <c r="CQ28" s="20">
        <f t="shared" si="163"/>
        <v>8258</v>
      </c>
      <c r="CR28" s="20">
        <f t="shared" si="163"/>
        <v>8073</v>
      </c>
      <c r="CS28" s="20">
        <f t="shared" si="163"/>
        <v>8149</v>
      </c>
      <c r="CT28" s="20">
        <f t="shared" si="163"/>
        <v>7944</v>
      </c>
      <c r="CU28" s="20">
        <f t="shared" si="163"/>
        <v>8448</v>
      </c>
      <c r="CV28" s="20">
        <f t="shared" si="163"/>
        <v>8782</v>
      </c>
      <c r="CW28" s="20">
        <f t="shared" si="163"/>
        <v>8232</v>
      </c>
      <c r="CX28" s="20">
        <f t="shared" si="163"/>
        <v>8384</v>
      </c>
      <c r="CY28" s="20">
        <f t="shared" si="163"/>
        <v>8133</v>
      </c>
      <c r="CZ28" s="20">
        <f t="shared" si="163"/>
        <v>8266</v>
      </c>
      <c r="DA28" s="20">
        <f t="shared" si="163"/>
        <v>98724</v>
      </c>
      <c r="DB28" s="20">
        <f t="shared" si="163"/>
        <v>8147</v>
      </c>
      <c r="DC28" s="20">
        <f t="shared" si="163"/>
        <v>7689</v>
      </c>
      <c r="DD28" s="20">
        <f t="shared" si="163"/>
        <v>8782</v>
      </c>
      <c r="DE28" s="20">
        <f t="shared" si="163"/>
        <v>8726</v>
      </c>
      <c r="DF28" s="20">
        <f t="shared" si="163"/>
        <v>8580</v>
      </c>
      <c r="DG28" s="20">
        <f t="shared" si="163"/>
        <v>8472</v>
      </c>
      <c r="DH28" s="20">
        <f t="shared" si="163"/>
        <v>9040</v>
      </c>
      <c r="DI28" s="20">
        <f t="shared" si="163"/>
        <v>9228</v>
      </c>
      <c r="DJ28" s="20">
        <f t="shared" si="163"/>
        <v>8647</v>
      </c>
      <c r="DK28" s="20">
        <f t="shared" si="163"/>
        <v>9175</v>
      </c>
      <c r="DL28" s="20">
        <f t="shared" si="163"/>
        <v>9069</v>
      </c>
      <c r="DM28" s="20">
        <f t="shared" si="163"/>
        <v>9409</v>
      </c>
      <c r="DN28" s="20">
        <f t="shared" si="163"/>
        <v>104964</v>
      </c>
      <c r="DO28" s="20">
        <f t="shared" si="163"/>
        <v>9456</v>
      </c>
      <c r="DP28" s="20">
        <f t="shared" si="163"/>
        <v>8513</v>
      </c>
      <c r="DQ28" s="20">
        <f t="shared" si="163"/>
        <v>9741</v>
      </c>
      <c r="DR28" s="20">
        <f t="shared" si="163"/>
        <v>9450</v>
      </c>
      <c r="DS28" s="20">
        <f t="shared" si="163"/>
        <v>9971</v>
      </c>
      <c r="DT28" s="20">
        <f t="shared" si="163"/>
        <v>9865</v>
      </c>
      <c r="DU28" s="20">
        <f t="shared" si="163"/>
        <v>10621</v>
      </c>
      <c r="DV28" s="20">
        <f t="shared" si="163"/>
        <v>11114</v>
      </c>
      <c r="DW28" s="20">
        <f t="shared" si="163"/>
        <v>10325</v>
      </c>
      <c r="DX28" s="20">
        <f t="shared" si="163"/>
        <v>10694</v>
      </c>
      <c r="DY28" s="20">
        <f t="shared" si="163"/>
        <v>10134</v>
      </c>
      <c r="DZ28" s="20">
        <f t="shared" si="163"/>
        <v>10609</v>
      </c>
      <c r="EA28" s="20">
        <f t="shared" si="163"/>
        <v>120493</v>
      </c>
      <c r="EB28" s="20">
        <f t="shared" si="163"/>
        <v>10863</v>
      </c>
      <c r="EC28" s="20">
        <f t="shared" si="163"/>
        <v>10017</v>
      </c>
      <c r="ED28" s="20">
        <f t="shared" si="163"/>
        <v>11170</v>
      </c>
      <c r="EE28" s="20">
        <f t="shared" ref="EE28:GP28" si="164">SUM(EE26:EE27)</f>
        <v>11119</v>
      </c>
      <c r="EF28" s="20">
        <f t="shared" si="164"/>
        <v>11617</v>
      </c>
      <c r="EG28" s="20">
        <f t="shared" si="164"/>
        <v>11031</v>
      </c>
      <c r="EH28" s="20">
        <f t="shared" si="164"/>
        <v>11945</v>
      </c>
      <c r="EI28" s="20">
        <f t="shared" si="164"/>
        <v>12118</v>
      </c>
      <c r="EJ28" s="20">
        <f t="shared" si="164"/>
        <v>10997</v>
      </c>
      <c r="EK28" s="20">
        <f t="shared" si="164"/>
        <v>11438</v>
      </c>
      <c r="EL28" s="20">
        <f t="shared" si="164"/>
        <v>11133</v>
      </c>
      <c r="EM28" s="20">
        <f t="shared" si="164"/>
        <v>11635</v>
      </c>
      <c r="EN28" s="20">
        <f t="shared" si="164"/>
        <v>135083</v>
      </c>
      <c r="EO28" s="20">
        <f t="shared" si="164"/>
        <v>11747</v>
      </c>
      <c r="EP28" s="20">
        <f t="shared" si="164"/>
        <v>11155</v>
      </c>
      <c r="EQ28" s="20">
        <f t="shared" si="164"/>
        <v>12028</v>
      </c>
      <c r="ER28" s="20">
        <f t="shared" si="164"/>
        <v>11889</v>
      </c>
      <c r="ES28" s="20">
        <f t="shared" si="164"/>
        <v>12208</v>
      </c>
      <c r="ET28" s="20">
        <f t="shared" si="164"/>
        <v>11952</v>
      </c>
      <c r="EU28" s="20">
        <f t="shared" si="164"/>
        <v>12801</v>
      </c>
      <c r="EV28" s="20">
        <f t="shared" si="164"/>
        <v>13164</v>
      </c>
      <c r="EW28" s="20">
        <f t="shared" si="164"/>
        <v>12403</v>
      </c>
      <c r="EX28" s="20">
        <f t="shared" si="164"/>
        <v>13234</v>
      </c>
      <c r="EY28" s="20">
        <f t="shared" si="164"/>
        <v>12734</v>
      </c>
      <c r="EZ28" s="20">
        <f t="shared" si="164"/>
        <v>13011</v>
      </c>
      <c r="FA28" s="20">
        <f t="shared" si="164"/>
        <v>148326</v>
      </c>
      <c r="FB28" s="20">
        <f t="shared" si="164"/>
        <v>12818</v>
      </c>
      <c r="FC28" s="20">
        <f t="shared" si="164"/>
        <v>11766</v>
      </c>
      <c r="FD28" s="20">
        <f t="shared" si="164"/>
        <v>12617</v>
      </c>
      <c r="FE28" s="20">
        <f t="shared" si="164"/>
        <v>12325</v>
      </c>
      <c r="FF28" s="20">
        <f t="shared" si="164"/>
        <v>12876</v>
      </c>
      <c r="FG28" s="20">
        <f t="shared" si="164"/>
        <v>12236</v>
      </c>
      <c r="FH28" s="20">
        <f t="shared" si="164"/>
        <v>13241</v>
      </c>
      <c r="FI28" s="20">
        <f t="shared" si="164"/>
        <v>13583</v>
      </c>
      <c r="FJ28" s="20">
        <f t="shared" si="164"/>
        <v>12875</v>
      </c>
      <c r="FK28" s="20">
        <f t="shared" si="164"/>
        <v>13329</v>
      </c>
      <c r="FL28" s="20">
        <f t="shared" si="164"/>
        <v>12662</v>
      </c>
      <c r="FM28" s="20">
        <f t="shared" si="164"/>
        <v>12790</v>
      </c>
      <c r="FN28" s="20">
        <f t="shared" si="164"/>
        <v>153118</v>
      </c>
      <c r="FO28" s="20">
        <f t="shared" si="164"/>
        <v>12609</v>
      </c>
      <c r="FP28" s="20">
        <f t="shared" si="164"/>
        <v>11467</v>
      </c>
      <c r="FQ28" s="20">
        <f t="shared" si="164"/>
        <v>12503</v>
      </c>
      <c r="FR28" s="20">
        <f t="shared" si="164"/>
        <v>12332</v>
      </c>
      <c r="FS28" s="20">
        <f t="shared" si="164"/>
        <v>12988</v>
      </c>
      <c r="FT28" s="20">
        <f t="shared" si="164"/>
        <v>12642</v>
      </c>
      <c r="FU28" s="20">
        <f t="shared" si="164"/>
        <v>13480</v>
      </c>
      <c r="FV28" s="20">
        <f t="shared" si="164"/>
        <v>13846</v>
      </c>
      <c r="FW28" s="20">
        <f t="shared" si="164"/>
        <v>13177</v>
      </c>
      <c r="FX28" s="20">
        <f t="shared" si="164"/>
        <v>13880</v>
      </c>
      <c r="FY28" s="20">
        <f t="shared" si="164"/>
        <v>12904</v>
      </c>
      <c r="FZ28" s="20">
        <f t="shared" si="164"/>
        <v>13265</v>
      </c>
      <c r="GA28" s="20">
        <f t="shared" si="164"/>
        <v>155093</v>
      </c>
      <c r="GB28" s="20">
        <f t="shared" si="164"/>
        <v>13327</v>
      </c>
      <c r="GC28" s="20">
        <f t="shared" si="164"/>
        <v>12207</v>
      </c>
      <c r="GD28" s="20">
        <f t="shared" si="164"/>
        <v>13304</v>
      </c>
      <c r="GE28" s="20">
        <f t="shared" si="164"/>
        <v>12898</v>
      </c>
      <c r="GF28" s="20">
        <f t="shared" si="164"/>
        <v>13556</v>
      </c>
      <c r="GG28" s="20">
        <f t="shared" si="164"/>
        <v>13218</v>
      </c>
      <c r="GH28" s="20">
        <f t="shared" si="164"/>
        <v>14513</v>
      </c>
      <c r="GI28" s="20">
        <f t="shared" si="164"/>
        <v>15152</v>
      </c>
      <c r="GJ28" s="20">
        <f t="shared" si="164"/>
        <v>14332</v>
      </c>
      <c r="GK28" s="20">
        <f t="shared" si="164"/>
        <v>15052</v>
      </c>
      <c r="GL28" s="20">
        <f t="shared" si="164"/>
        <v>14190</v>
      </c>
      <c r="GM28" s="20">
        <f t="shared" si="164"/>
        <v>14639</v>
      </c>
      <c r="GN28" s="20">
        <f t="shared" si="164"/>
        <v>166388</v>
      </c>
      <c r="GO28" s="20">
        <f t="shared" si="164"/>
        <v>14454</v>
      </c>
      <c r="GP28" s="20">
        <f t="shared" si="164"/>
        <v>13544</v>
      </c>
      <c r="GQ28" s="20">
        <f t="shared" ref="GQ28:IA28" si="165">SUM(GQ26:GQ27)</f>
        <v>14544</v>
      </c>
      <c r="GR28" s="20">
        <f t="shared" si="165"/>
        <v>14031</v>
      </c>
      <c r="GS28" s="20">
        <f t="shared" si="165"/>
        <v>14939</v>
      </c>
      <c r="GT28" s="20">
        <f t="shared" si="165"/>
        <v>14253</v>
      </c>
      <c r="GU28" s="20">
        <f t="shared" si="165"/>
        <v>15559</v>
      </c>
      <c r="GV28" s="20">
        <f t="shared" si="165"/>
        <v>15711</v>
      </c>
      <c r="GW28" s="20">
        <f t="shared" si="165"/>
        <v>14801</v>
      </c>
      <c r="GX28" s="20">
        <f t="shared" si="165"/>
        <v>15371</v>
      </c>
      <c r="GY28" s="20">
        <f t="shared" si="165"/>
        <v>14572</v>
      </c>
      <c r="GZ28" s="20">
        <f t="shared" si="165"/>
        <v>15036</v>
      </c>
      <c r="HA28" s="20">
        <f t="shared" si="165"/>
        <v>176815</v>
      </c>
      <c r="HB28" s="20">
        <f t="shared" si="165"/>
        <v>15074</v>
      </c>
      <c r="HC28" s="20">
        <f t="shared" si="165"/>
        <v>13750</v>
      </c>
      <c r="HD28" s="20">
        <f t="shared" si="165"/>
        <v>15635</v>
      </c>
      <c r="HE28" s="20">
        <f t="shared" si="165"/>
        <v>14750</v>
      </c>
      <c r="HF28" s="20">
        <f t="shared" si="165"/>
        <v>15197</v>
      </c>
      <c r="HG28" s="20">
        <f t="shared" si="165"/>
        <v>14841</v>
      </c>
      <c r="HH28" s="20">
        <f t="shared" si="165"/>
        <v>16428</v>
      </c>
      <c r="HI28" s="20">
        <f t="shared" si="165"/>
        <v>16575</v>
      </c>
      <c r="HJ28" s="20">
        <f t="shared" si="165"/>
        <v>15744</v>
      </c>
      <c r="HK28" s="20">
        <f t="shared" si="165"/>
        <v>16538</v>
      </c>
      <c r="HL28" s="20">
        <f t="shared" si="165"/>
        <v>15679</v>
      </c>
      <c r="HM28" s="20">
        <f t="shared" si="165"/>
        <v>16608</v>
      </c>
      <c r="HN28" s="20">
        <f t="shared" si="165"/>
        <v>186819</v>
      </c>
      <c r="HO28" s="20">
        <f t="shared" si="165"/>
        <v>16499</v>
      </c>
      <c r="HP28" s="20">
        <f t="shared" si="165"/>
        <v>14713</v>
      </c>
      <c r="HQ28" s="20">
        <f t="shared" si="165"/>
        <v>16085</v>
      </c>
      <c r="HR28" s="20">
        <f t="shared" si="165"/>
        <v>15671</v>
      </c>
      <c r="HS28" s="20">
        <f t="shared" si="165"/>
        <v>16193</v>
      </c>
      <c r="HT28" s="20">
        <f t="shared" si="165"/>
        <v>15610</v>
      </c>
      <c r="HU28" s="20">
        <f t="shared" si="165"/>
        <v>17113</v>
      </c>
      <c r="HV28" s="20">
        <f t="shared" si="165"/>
        <v>16910</v>
      </c>
      <c r="HW28" s="20">
        <f t="shared" si="165"/>
        <v>15789</v>
      </c>
      <c r="HX28" s="20">
        <f t="shared" si="165"/>
        <v>16480</v>
      </c>
      <c r="HY28" s="20">
        <f t="shared" si="165"/>
        <v>15623</v>
      </c>
      <c r="HZ28" s="20">
        <f t="shared" si="165"/>
        <v>16009</v>
      </c>
      <c r="IA28" s="20">
        <f t="shared" si="165"/>
        <v>192695</v>
      </c>
      <c r="IB28" s="20">
        <f t="shared" ref="IB28:IN28" si="166">SUM(IB26:IB27)</f>
        <v>15727</v>
      </c>
      <c r="IC28" s="20">
        <f t="shared" si="166"/>
        <v>14624</v>
      </c>
      <c r="ID28" s="20">
        <f t="shared" si="166"/>
        <v>16163</v>
      </c>
      <c r="IE28" s="20">
        <f t="shared" si="166"/>
        <v>16059</v>
      </c>
      <c r="IF28" s="20">
        <f t="shared" si="166"/>
        <v>17289</v>
      </c>
      <c r="IG28" s="20">
        <f t="shared" si="166"/>
        <v>16286</v>
      </c>
      <c r="IH28" s="20">
        <f t="shared" si="166"/>
        <v>17481</v>
      </c>
      <c r="II28" s="20">
        <f t="shared" si="166"/>
        <v>17805</v>
      </c>
      <c r="IJ28" s="20">
        <f t="shared" si="166"/>
        <v>16760</v>
      </c>
      <c r="IK28" s="20">
        <f t="shared" si="166"/>
        <v>16310</v>
      </c>
      <c r="IL28" s="20">
        <f t="shared" si="166"/>
        <v>16359</v>
      </c>
      <c r="IM28" s="20">
        <f t="shared" si="166"/>
        <v>16995</v>
      </c>
      <c r="IN28" s="20">
        <f t="shared" si="16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167">SUM(IR26:IR27)</f>
        <v>1486</v>
      </c>
      <c r="IS28" s="20">
        <f t="shared" si="167"/>
        <v>1905</v>
      </c>
      <c r="IT28" s="20">
        <f t="shared" si="167"/>
        <v>1846</v>
      </c>
      <c r="IU28" s="20">
        <f t="shared" si="167"/>
        <v>2476</v>
      </c>
      <c r="IV28" s="20">
        <f t="shared" si="167"/>
        <v>2629</v>
      </c>
      <c r="IW28" s="20">
        <f t="shared" si="167"/>
        <v>2815</v>
      </c>
      <c r="IX28" s="20">
        <f t="shared" si="167"/>
        <v>4662</v>
      </c>
      <c r="IY28" s="20">
        <f t="shared" si="167"/>
        <v>6049</v>
      </c>
      <c r="IZ28" s="20">
        <f t="shared" si="167"/>
        <v>7673</v>
      </c>
      <c r="JA28" s="20">
        <f t="shared" ref="JA28" si="168">+SUM(IO28:IZ28)</f>
        <v>73255</v>
      </c>
      <c r="JB28" s="20">
        <f t="shared" si="167"/>
        <v>8270</v>
      </c>
      <c r="JC28" s="20">
        <f t="shared" si="167"/>
        <v>4952</v>
      </c>
      <c r="JD28" s="20">
        <f t="shared" si="167"/>
        <v>6338</v>
      </c>
      <c r="JE28" s="20">
        <f t="shared" si="167"/>
        <v>6333</v>
      </c>
      <c r="JF28" s="20">
        <f t="shared" si="167"/>
        <v>7593</v>
      </c>
      <c r="JG28" s="20">
        <f t="shared" si="167"/>
        <v>7933</v>
      </c>
      <c r="JH28" s="20">
        <f t="shared" si="167"/>
        <v>9158</v>
      </c>
      <c r="JI28" s="20">
        <f t="shared" si="167"/>
        <v>9487</v>
      </c>
      <c r="JJ28" s="20">
        <f t="shared" si="167"/>
        <v>9626</v>
      </c>
      <c r="JK28" s="20">
        <f t="shared" si="167"/>
        <v>10221</v>
      </c>
      <c r="JL28" s="20">
        <f t="shared" si="167"/>
        <v>10741</v>
      </c>
      <c r="JM28" s="20">
        <f t="shared" si="167"/>
        <v>11343</v>
      </c>
      <c r="JN28" s="20">
        <f t="shared" si="167"/>
        <v>101995</v>
      </c>
      <c r="JO28" s="20">
        <f t="shared" ref="JO28:KA28" si="169">SUM(JO26:JO27)</f>
        <v>10786</v>
      </c>
      <c r="JP28" s="20">
        <f t="shared" si="169"/>
        <v>9754</v>
      </c>
      <c r="JQ28" s="20">
        <f t="shared" si="169"/>
        <v>10965</v>
      </c>
      <c r="JR28" s="20">
        <f t="shared" si="169"/>
        <v>11137</v>
      </c>
      <c r="JS28" s="20">
        <f t="shared" si="169"/>
        <v>11664</v>
      </c>
      <c r="JT28" s="20">
        <f t="shared" si="169"/>
        <v>11664</v>
      </c>
      <c r="JU28" s="20">
        <f t="shared" si="169"/>
        <v>13438</v>
      </c>
      <c r="JV28" s="20">
        <f t="shared" si="169"/>
        <v>14052</v>
      </c>
      <c r="JW28" s="20">
        <f t="shared" si="169"/>
        <v>13534</v>
      </c>
      <c r="JX28" s="20">
        <f t="shared" si="169"/>
        <v>0</v>
      </c>
      <c r="JY28" s="20">
        <f t="shared" si="169"/>
        <v>0</v>
      </c>
      <c r="JZ28" s="20">
        <f t="shared" si="169"/>
        <v>0</v>
      </c>
      <c r="KA28" s="20">
        <f t="shared" si="169"/>
        <v>106994</v>
      </c>
    </row>
    <row r="29" spans="1:287" ht="15">
      <c r="A29" s="24"/>
      <c r="GO29" s="23"/>
      <c r="HB29" s="23"/>
      <c r="HO29" s="23"/>
      <c r="IB29" s="23"/>
    </row>
    <row r="30" spans="1:287" ht="15">
      <c r="A30" s="15" t="s">
        <v>42</v>
      </c>
      <c r="GO30" s="23"/>
      <c r="HB30" s="23"/>
      <c r="HO30" s="23"/>
      <c r="IB30" s="23"/>
    </row>
    <row r="31" spans="1:287" ht="3" customHeight="1">
      <c r="GO31" s="23"/>
      <c r="HB31" s="23"/>
      <c r="HO31" s="23"/>
      <c r="IB31" s="23"/>
    </row>
    <row r="32" spans="1:287" ht="15" customHeight="1">
      <c r="A32" s="96" t="s">
        <v>133</v>
      </c>
      <c r="B32" s="93">
        <v>2001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 t="s">
        <v>66</v>
      </c>
      <c r="O32" s="93">
        <v>2002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4" t="s">
        <v>67</v>
      </c>
      <c r="AB32" s="93">
        <v>2003</v>
      </c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4" t="s">
        <v>68</v>
      </c>
      <c r="AO32" s="93">
        <v>2004</v>
      </c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4" t="s">
        <v>69</v>
      </c>
      <c r="BB32" s="93">
        <v>2005</v>
      </c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4" t="s">
        <v>70</v>
      </c>
      <c r="BO32" s="93">
        <v>2006</v>
      </c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4" t="s">
        <v>56</v>
      </c>
      <c r="CB32" s="93">
        <v>2007</v>
      </c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4" t="s">
        <v>57</v>
      </c>
      <c r="CO32" s="93">
        <v>2008</v>
      </c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4" t="s">
        <v>58</v>
      </c>
      <c r="DB32" s="93">
        <v>2009</v>
      </c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4" t="s">
        <v>59</v>
      </c>
      <c r="DO32" s="93">
        <v>2010</v>
      </c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4" t="s">
        <v>60</v>
      </c>
      <c r="EB32" s="93">
        <v>2011</v>
      </c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4" t="s">
        <v>61</v>
      </c>
      <c r="EO32" s="93">
        <v>2012</v>
      </c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4" t="s">
        <v>62</v>
      </c>
      <c r="FB32" s="93">
        <v>2013</v>
      </c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4" t="s">
        <v>63</v>
      </c>
      <c r="FO32" s="93">
        <v>2014</v>
      </c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4" t="s">
        <v>64</v>
      </c>
      <c r="GB32" s="93">
        <v>2015</v>
      </c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4" t="s">
        <v>65</v>
      </c>
      <c r="GO32" s="93">
        <v>2016</v>
      </c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2" t="s">
        <v>75</v>
      </c>
      <c r="HB32" s="93">
        <v>2017</v>
      </c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2" t="s">
        <v>76</v>
      </c>
      <c r="HO32" s="93">
        <v>2018</v>
      </c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2" t="s">
        <v>122</v>
      </c>
      <c r="IB32" s="93">
        <v>2019</v>
      </c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2" t="s">
        <v>124</v>
      </c>
      <c r="IO32" s="93">
        <v>2020</v>
      </c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93"/>
      <c r="JA32" s="92" t="s">
        <v>130</v>
      </c>
      <c r="JB32" s="93">
        <v>2021</v>
      </c>
      <c r="JC32" s="93"/>
      <c r="JD32" s="93"/>
      <c r="JE32" s="93"/>
      <c r="JF32" s="93"/>
      <c r="JG32" s="93"/>
      <c r="JH32" s="93"/>
      <c r="JI32" s="93"/>
      <c r="JJ32" s="93"/>
      <c r="JK32" s="93"/>
      <c r="JL32" s="93"/>
      <c r="JM32" s="93"/>
      <c r="JN32" s="92" t="s">
        <v>131</v>
      </c>
      <c r="JO32" s="93">
        <v>2021</v>
      </c>
      <c r="JP32" s="93"/>
      <c r="JQ32" s="93"/>
      <c r="JR32" s="93"/>
      <c r="JS32" s="93"/>
      <c r="JT32" s="93"/>
      <c r="JU32" s="93"/>
      <c r="JV32" s="93"/>
      <c r="JW32" s="93"/>
      <c r="JX32" s="93"/>
      <c r="JY32" s="93"/>
      <c r="JZ32" s="93"/>
      <c r="KA32" s="92" t="s">
        <v>135</v>
      </c>
    </row>
    <row r="33" spans="1:287" ht="15">
      <c r="A33" s="97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95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95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95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95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95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95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95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95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95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95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95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95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95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95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95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92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92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92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92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92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92"/>
      <c r="JO33" s="81" t="s">
        <v>12</v>
      </c>
      <c r="JP33" s="81" t="s">
        <v>13</v>
      </c>
      <c r="JQ33" s="81" t="s">
        <v>14</v>
      </c>
      <c r="JR33" s="81" t="s">
        <v>15</v>
      </c>
      <c r="JS33" s="81" t="s">
        <v>16</v>
      </c>
      <c r="JT33" s="81" t="s">
        <v>17</v>
      </c>
      <c r="JU33" s="81" t="s">
        <v>18</v>
      </c>
      <c r="JV33" s="81" t="s">
        <v>19</v>
      </c>
      <c r="JW33" s="81" t="s">
        <v>132</v>
      </c>
      <c r="JX33" s="81" t="s">
        <v>21</v>
      </c>
      <c r="JY33" s="81" t="s">
        <v>22</v>
      </c>
      <c r="JZ33" s="81" t="s">
        <v>23</v>
      </c>
      <c r="KA33" s="92"/>
    </row>
    <row r="34" spans="1:287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15628.822970000001</v>
      </c>
      <c r="JP34" s="18">
        <v>14942.29736</v>
      </c>
      <c r="JQ34" s="83">
        <v>16809.637149999999</v>
      </c>
      <c r="JR34" s="18">
        <v>17288.237379999999</v>
      </c>
      <c r="JS34" s="18">
        <v>18259.445820000001</v>
      </c>
      <c r="JT34" s="18">
        <v>17829.486969999998</v>
      </c>
      <c r="JU34" s="18">
        <v>20572.327000000001</v>
      </c>
      <c r="JV34" s="18">
        <v>21181.944199999998</v>
      </c>
      <c r="JW34" s="18">
        <v>20007.23342</v>
      </c>
      <c r="JX34" s="18"/>
      <c r="JY34" s="18"/>
      <c r="JZ34" s="18"/>
      <c r="KA34" s="18">
        <f>+SUM(JO34:JZ34)</f>
        <v>162519.43226999999</v>
      </c>
    </row>
    <row r="35" spans="1:287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70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171">+SUM(JB35:JM35)</f>
        <v>44301707.829999998</v>
      </c>
      <c r="JO35" s="18">
        <v>4336.2266900000004</v>
      </c>
      <c r="JP35" s="18">
        <v>4458.6403899999996</v>
      </c>
      <c r="JQ35" s="18">
        <v>4877.9231900000004</v>
      </c>
      <c r="JR35" s="18">
        <v>5314.5697799999998</v>
      </c>
      <c r="JS35" s="18">
        <v>5245.2483899999997</v>
      </c>
      <c r="JT35" s="18">
        <v>5342.7290499999999</v>
      </c>
      <c r="JU35" s="18">
        <v>5757.4614199999996</v>
      </c>
      <c r="JV35" s="18">
        <v>5557.8762400000005</v>
      </c>
      <c r="JW35" s="18">
        <v>5911.3864699999995</v>
      </c>
      <c r="JX35" s="18"/>
      <c r="JY35" s="18"/>
      <c r="JZ35" s="18"/>
      <c r="KA35" s="18">
        <f t="shared" ref="KA35" si="172">+SUM(JO35:JZ35)</f>
        <v>46802.06162</v>
      </c>
    </row>
    <row r="36" spans="1:287" s="26" customFormat="1" ht="15">
      <c r="A36" s="19" t="s">
        <v>24</v>
      </c>
      <c r="B36" s="20">
        <f t="shared" ref="B36:BR36" si="173">SUM(B34:B35)</f>
        <v>0</v>
      </c>
      <c r="C36" s="20">
        <f t="shared" si="173"/>
        <v>0</v>
      </c>
      <c r="D36" s="20">
        <f t="shared" si="173"/>
        <v>0</v>
      </c>
      <c r="E36" s="20">
        <f t="shared" si="173"/>
        <v>0</v>
      </c>
      <c r="F36" s="20">
        <f t="shared" si="173"/>
        <v>0</v>
      </c>
      <c r="G36" s="20">
        <f t="shared" si="173"/>
        <v>0</v>
      </c>
      <c r="H36" s="20">
        <f t="shared" si="173"/>
        <v>0</v>
      </c>
      <c r="I36" s="20">
        <f t="shared" si="173"/>
        <v>0</v>
      </c>
      <c r="J36" s="20">
        <f t="shared" si="173"/>
        <v>0</v>
      </c>
      <c r="K36" s="20">
        <f t="shared" si="173"/>
        <v>0</v>
      </c>
      <c r="L36" s="20">
        <f t="shared" si="173"/>
        <v>0</v>
      </c>
      <c r="M36" s="20">
        <f t="shared" si="173"/>
        <v>0</v>
      </c>
      <c r="N36" s="20">
        <f t="shared" si="173"/>
        <v>0</v>
      </c>
      <c r="O36" s="20">
        <f t="shared" si="173"/>
        <v>0</v>
      </c>
      <c r="P36" s="20">
        <f t="shared" si="173"/>
        <v>0</v>
      </c>
      <c r="Q36" s="20">
        <f t="shared" si="173"/>
        <v>0</v>
      </c>
      <c r="R36" s="20">
        <f t="shared" si="173"/>
        <v>0</v>
      </c>
      <c r="S36" s="20">
        <f t="shared" si="173"/>
        <v>0</v>
      </c>
      <c r="T36" s="20">
        <f t="shared" si="173"/>
        <v>0</v>
      </c>
      <c r="U36" s="20">
        <f t="shared" si="173"/>
        <v>0</v>
      </c>
      <c r="V36" s="20">
        <f t="shared" si="173"/>
        <v>0</v>
      </c>
      <c r="W36" s="20">
        <f t="shared" si="173"/>
        <v>0</v>
      </c>
      <c r="X36" s="20">
        <f t="shared" si="173"/>
        <v>0</v>
      </c>
      <c r="Y36" s="20">
        <f t="shared" si="173"/>
        <v>0</v>
      </c>
      <c r="Z36" s="20">
        <f t="shared" si="173"/>
        <v>0</v>
      </c>
      <c r="AA36" s="20">
        <f t="shared" si="173"/>
        <v>0</v>
      </c>
      <c r="AB36" s="20">
        <f t="shared" si="173"/>
        <v>0</v>
      </c>
      <c r="AC36" s="20">
        <f t="shared" si="173"/>
        <v>0</v>
      </c>
      <c r="AD36" s="20">
        <f t="shared" si="173"/>
        <v>0</v>
      </c>
      <c r="AE36" s="20">
        <f t="shared" si="173"/>
        <v>0</v>
      </c>
      <c r="AF36" s="20">
        <f t="shared" si="173"/>
        <v>0</v>
      </c>
      <c r="AG36" s="20">
        <f t="shared" si="173"/>
        <v>0</v>
      </c>
      <c r="AH36" s="20">
        <f t="shared" si="173"/>
        <v>0</v>
      </c>
      <c r="AI36" s="20">
        <f t="shared" si="173"/>
        <v>0</v>
      </c>
      <c r="AJ36" s="20">
        <f t="shared" si="173"/>
        <v>0</v>
      </c>
      <c r="AK36" s="20">
        <f t="shared" si="173"/>
        <v>0</v>
      </c>
      <c r="AL36" s="20">
        <f t="shared" si="173"/>
        <v>0</v>
      </c>
      <c r="AM36" s="20">
        <f t="shared" si="173"/>
        <v>0</v>
      </c>
      <c r="AN36" s="20">
        <f t="shared" si="173"/>
        <v>0</v>
      </c>
      <c r="AO36" s="20">
        <f t="shared" si="173"/>
        <v>0</v>
      </c>
      <c r="AP36" s="20">
        <f t="shared" si="173"/>
        <v>0</v>
      </c>
      <c r="AQ36" s="20">
        <f t="shared" si="173"/>
        <v>0</v>
      </c>
      <c r="AR36" s="20">
        <f t="shared" si="173"/>
        <v>0</v>
      </c>
      <c r="AS36" s="20">
        <f t="shared" si="173"/>
        <v>0</v>
      </c>
      <c r="AT36" s="20">
        <f t="shared" si="173"/>
        <v>0</v>
      </c>
      <c r="AU36" s="20">
        <f t="shared" si="173"/>
        <v>0</v>
      </c>
      <c r="AV36" s="20">
        <f t="shared" si="173"/>
        <v>0</v>
      </c>
      <c r="AW36" s="20">
        <f t="shared" si="173"/>
        <v>0</v>
      </c>
      <c r="AX36" s="20">
        <f t="shared" si="173"/>
        <v>0</v>
      </c>
      <c r="AY36" s="20">
        <f t="shared" si="173"/>
        <v>0</v>
      </c>
      <c r="AZ36" s="20">
        <f t="shared" si="173"/>
        <v>0</v>
      </c>
      <c r="BA36" s="20">
        <f t="shared" si="173"/>
        <v>0</v>
      </c>
      <c r="BB36" s="20">
        <f t="shared" si="173"/>
        <v>0</v>
      </c>
      <c r="BC36" s="20">
        <f t="shared" si="173"/>
        <v>0</v>
      </c>
      <c r="BD36" s="20">
        <f t="shared" si="173"/>
        <v>0</v>
      </c>
      <c r="BE36" s="20">
        <f t="shared" si="173"/>
        <v>0</v>
      </c>
      <c r="BF36" s="20">
        <f t="shared" si="173"/>
        <v>0</v>
      </c>
      <c r="BG36" s="20">
        <f t="shared" si="173"/>
        <v>0</v>
      </c>
      <c r="BH36" s="20">
        <f t="shared" si="173"/>
        <v>0</v>
      </c>
      <c r="BI36" s="20">
        <f t="shared" si="173"/>
        <v>0</v>
      </c>
      <c r="BJ36" s="20">
        <f t="shared" si="173"/>
        <v>0</v>
      </c>
      <c r="BK36" s="20">
        <f t="shared" si="173"/>
        <v>0</v>
      </c>
      <c r="BL36" s="20">
        <f t="shared" si="173"/>
        <v>0</v>
      </c>
      <c r="BM36" s="20">
        <f t="shared" si="173"/>
        <v>0</v>
      </c>
      <c r="BN36" s="20">
        <f t="shared" si="173"/>
        <v>0</v>
      </c>
      <c r="BO36" s="20">
        <f t="shared" si="173"/>
        <v>0</v>
      </c>
      <c r="BP36" s="20">
        <f t="shared" si="173"/>
        <v>0</v>
      </c>
      <c r="BQ36" s="20">
        <f t="shared" si="173"/>
        <v>0</v>
      </c>
      <c r="BR36" s="20">
        <f t="shared" si="173"/>
        <v>0</v>
      </c>
      <c r="BS36" s="20">
        <f t="shared" ref="BS36:ED36" si="174">SUM(BS34:BS35)</f>
        <v>0</v>
      </c>
      <c r="BT36" s="20">
        <f t="shared" si="174"/>
        <v>0</v>
      </c>
      <c r="BU36" s="20">
        <f t="shared" si="174"/>
        <v>0</v>
      </c>
      <c r="BV36" s="20">
        <f t="shared" si="174"/>
        <v>0</v>
      </c>
      <c r="BW36" s="20">
        <f t="shared" si="174"/>
        <v>0</v>
      </c>
      <c r="BX36" s="20">
        <f t="shared" si="174"/>
        <v>0</v>
      </c>
      <c r="BY36" s="20">
        <f t="shared" si="174"/>
        <v>0</v>
      </c>
      <c r="BZ36" s="20">
        <f t="shared" si="174"/>
        <v>0</v>
      </c>
      <c r="CA36" s="20">
        <f t="shared" si="174"/>
        <v>0</v>
      </c>
      <c r="CB36" s="20">
        <f t="shared" si="174"/>
        <v>28562.764460000002</v>
      </c>
      <c r="CC36" s="20">
        <f t="shared" si="174"/>
        <v>26610.078979999998</v>
      </c>
      <c r="CD36" s="20">
        <f t="shared" si="174"/>
        <v>29973.527040000001</v>
      </c>
      <c r="CE36" s="20">
        <f t="shared" si="174"/>
        <v>29448.706580000002</v>
      </c>
      <c r="CF36" s="20">
        <f t="shared" si="174"/>
        <v>30408.544910000001</v>
      </c>
      <c r="CG36" s="20">
        <f t="shared" si="174"/>
        <v>29273.234409999997</v>
      </c>
      <c r="CH36" s="20">
        <f t="shared" si="174"/>
        <v>34877.590779999999</v>
      </c>
      <c r="CI36" s="20">
        <f t="shared" si="174"/>
        <v>36153.008149999994</v>
      </c>
      <c r="CJ36" s="20">
        <f t="shared" si="174"/>
        <v>32975.6976</v>
      </c>
      <c r="CK36" s="20">
        <f t="shared" si="174"/>
        <v>32535.19008</v>
      </c>
      <c r="CL36" s="20">
        <f t="shared" si="174"/>
        <v>31272.544699999999</v>
      </c>
      <c r="CM36" s="20">
        <f t="shared" si="174"/>
        <v>31188.668169999997</v>
      </c>
      <c r="CN36" s="20">
        <f t="shared" si="174"/>
        <v>373279.55585999996</v>
      </c>
      <c r="CO36" s="20">
        <f t="shared" si="174"/>
        <v>32736.056260000001</v>
      </c>
      <c r="CP36" s="20">
        <f t="shared" si="174"/>
        <v>29256.699359999995</v>
      </c>
      <c r="CQ36" s="20">
        <f t="shared" si="174"/>
        <v>31205.767539999997</v>
      </c>
      <c r="CR36" s="20">
        <f t="shared" si="174"/>
        <v>29271.02706</v>
      </c>
      <c r="CS36" s="20">
        <f t="shared" si="174"/>
        <v>31270.35</v>
      </c>
      <c r="CT36" s="20">
        <f t="shared" si="174"/>
        <v>30881.43837</v>
      </c>
      <c r="CU36" s="20">
        <f t="shared" si="174"/>
        <v>34643.479999999996</v>
      </c>
      <c r="CV36" s="20">
        <f t="shared" si="174"/>
        <v>36924.680780000002</v>
      </c>
      <c r="CW36" s="20">
        <f t="shared" si="174"/>
        <v>34766.1</v>
      </c>
      <c r="CX36" s="20">
        <f t="shared" si="174"/>
        <v>36334.787490000002</v>
      </c>
      <c r="CY36" s="20">
        <f t="shared" si="174"/>
        <v>35074.99</v>
      </c>
      <c r="CZ36" s="20">
        <f t="shared" si="174"/>
        <v>35239.318879999999</v>
      </c>
      <c r="DA36" s="20">
        <f t="shared" si="174"/>
        <v>397604.69574</v>
      </c>
      <c r="DB36" s="20">
        <f t="shared" si="174"/>
        <v>39609.670010000002</v>
      </c>
      <c r="DC36" s="20">
        <f t="shared" si="174"/>
        <v>36235.41474</v>
      </c>
      <c r="DD36" s="20">
        <f t="shared" si="174"/>
        <v>39087</v>
      </c>
      <c r="DE36" s="20">
        <f t="shared" si="174"/>
        <v>37693.347090000003</v>
      </c>
      <c r="DF36" s="20">
        <f t="shared" si="174"/>
        <v>36204.229999999996</v>
      </c>
      <c r="DG36" s="20">
        <f t="shared" si="174"/>
        <v>35516.93219</v>
      </c>
      <c r="DH36" s="20">
        <f t="shared" si="174"/>
        <v>39524.812669999999</v>
      </c>
      <c r="DI36" s="20">
        <f t="shared" si="174"/>
        <v>40424.596369999999</v>
      </c>
      <c r="DJ36" s="20">
        <f t="shared" si="174"/>
        <v>37328.840429999997</v>
      </c>
      <c r="DK36" s="20">
        <f t="shared" si="174"/>
        <v>38948.76</v>
      </c>
      <c r="DL36" s="20">
        <f t="shared" si="174"/>
        <v>37828.202310000001</v>
      </c>
      <c r="DM36" s="20">
        <f t="shared" si="174"/>
        <v>37324.052350000005</v>
      </c>
      <c r="DN36" s="20">
        <f t="shared" si="174"/>
        <v>455725.85816000006</v>
      </c>
      <c r="DO36" s="20">
        <f t="shared" si="174"/>
        <v>38926.43</v>
      </c>
      <c r="DP36" s="20">
        <f t="shared" si="174"/>
        <v>34884.078219999996</v>
      </c>
      <c r="DQ36" s="20">
        <f t="shared" si="174"/>
        <v>37799.29</v>
      </c>
      <c r="DR36" s="20">
        <f t="shared" si="174"/>
        <v>36798.8177</v>
      </c>
      <c r="DS36" s="20">
        <f t="shared" si="174"/>
        <v>40204.623999999996</v>
      </c>
      <c r="DT36" s="20">
        <f t="shared" si="174"/>
        <v>39022.67</v>
      </c>
      <c r="DU36" s="20">
        <f t="shared" si="174"/>
        <v>42964.72</v>
      </c>
      <c r="DV36" s="20">
        <f t="shared" si="174"/>
        <v>44485.82</v>
      </c>
      <c r="DW36" s="20">
        <f t="shared" si="174"/>
        <v>41594.15</v>
      </c>
      <c r="DX36" s="20">
        <f t="shared" si="174"/>
        <v>43853.37</v>
      </c>
      <c r="DY36" s="20">
        <f t="shared" si="174"/>
        <v>41674</v>
      </c>
      <c r="DZ36" s="20">
        <f t="shared" si="174"/>
        <v>42902</v>
      </c>
      <c r="EA36" s="20">
        <f t="shared" si="174"/>
        <v>485109.96991999994</v>
      </c>
      <c r="EB36" s="20">
        <f t="shared" si="174"/>
        <v>43709.599999999999</v>
      </c>
      <c r="EC36" s="20">
        <f t="shared" si="174"/>
        <v>40758.54</v>
      </c>
      <c r="ED36" s="20">
        <f t="shared" si="174"/>
        <v>45781</v>
      </c>
      <c r="EE36" s="20">
        <f t="shared" ref="EE36:GP36" si="175">SUM(EE34:EE35)</f>
        <v>44974.05</v>
      </c>
      <c r="EF36" s="20">
        <f t="shared" si="175"/>
        <v>46316.85</v>
      </c>
      <c r="EG36" s="20">
        <f t="shared" si="175"/>
        <v>43633.75</v>
      </c>
      <c r="EH36" s="20">
        <f t="shared" si="175"/>
        <v>50101.808179999971</v>
      </c>
      <c r="EI36" s="20">
        <f t="shared" si="175"/>
        <v>50730.638189999998</v>
      </c>
      <c r="EJ36" s="20">
        <f t="shared" si="175"/>
        <v>47809.68</v>
      </c>
      <c r="EK36" s="20">
        <f t="shared" si="175"/>
        <v>48702.033259999997</v>
      </c>
      <c r="EL36" s="20">
        <f t="shared" si="175"/>
        <v>45789.867160000002</v>
      </c>
      <c r="EM36" s="20">
        <f t="shared" si="175"/>
        <v>44929</v>
      </c>
      <c r="EN36" s="20">
        <f t="shared" si="175"/>
        <v>553236.81678999995</v>
      </c>
      <c r="EO36" s="20">
        <f t="shared" si="175"/>
        <v>17971</v>
      </c>
      <c r="EP36" s="20">
        <f t="shared" si="175"/>
        <v>16721</v>
      </c>
      <c r="EQ36" s="20">
        <f t="shared" si="175"/>
        <v>18727</v>
      </c>
      <c r="ER36" s="20">
        <f t="shared" si="175"/>
        <v>18217</v>
      </c>
      <c r="ES36" s="20">
        <f t="shared" si="175"/>
        <v>18734</v>
      </c>
      <c r="ET36" s="20">
        <f t="shared" si="175"/>
        <v>18158</v>
      </c>
      <c r="EU36" s="20">
        <f t="shared" si="175"/>
        <v>19966</v>
      </c>
      <c r="EV36" s="20">
        <f t="shared" si="175"/>
        <v>20677</v>
      </c>
      <c r="EW36" s="20">
        <f t="shared" si="175"/>
        <v>19438</v>
      </c>
      <c r="EX36" s="20">
        <f t="shared" si="175"/>
        <v>20671</v>
      </c>
      <c r="EY36" s="20">
        <f t="shared" si="175"/>
        <v>19869</v>
      </c>
      <c r="EZ36" s="20">
        <f t="shared" si="175"/>
        <v>19715</v>
      </c>
      <c r="FA36" s="20">
        <f t="shared" si="175"/>
        <v>228864</v>
      </c>
      <c r="FB36" s="20">
        <f t="shared" si="175"/>
        <v>20281.284540000001</v>
      </c>
      <c r="FC36" s="20">
        <f t="shared" si="175"/>
        <v>18818.544130000002</v>
      </c>
      <c r="FD36" s="20">
        <f t="shared" si="175"/>
        <v>20322.54535</v>
      </c>
      <c r="FE36" s="20">
        <f t="shared" si="175"/>
        <v>20099.842490000003</v>
      </c>
      <c r="FF36" s="20">
        <f t="shared" si="175"/>
        <v>21387.221119999998</v>
      </c>
      <c r="FG36" s="20">
        <f t="shared" si="175"/>
        <v>20475.533049999998</v>
      </c>
      <c r="FH36" s="20">
        <f t="shared" si="175"/>
        <v>22617.41416</v>
      </c>
      <c r="FI36" s="20">
        <f t="shared" si="175"/>
        <v>23317.36362</v>
      </c>
      <c r="FJ36" s="20">
        <f t="shared" si="175"/>
        <v>21640.445770000002</v>
      </c>
      <c r="FK36" s="20">
        <f t="shared" si="175"/>
        <v>23088.877689999998</v>
      </c>
      <c r="FL36" s="20">
        <f t="shared" si="175"/>
        <v>21737.35341</v>
      </c>
      <c r="FM36" s="20">
        <f t="shared" si="175"/>
        <v>21173.300579999999</v>
      </c>
      <c r="FN36" s="20">
        <f t="shared" si="175"/>
        <v>254959.72591000001</v>
      </c>
      <c r="FO36" s="20">
        <f t="shared" si="175"/>
        <v>21468.664860000001</v>
      </c>
      <c r="FP36" s="20">
        <f t="shared" si="175"/>
        <v>20296.953839999998</v>
      </c>
      <c r="FQ36" s="20">
        <f t="shared" si="175"/>
        <v>21487.661830000001</v>
      </c>
      <c r="FR36" s="20">
        <f t="shared" si="175"/>
        <v>21428.86291</v>
      </c>
      <c r="FS36" s="20">
        <f t="shared" si="175"/>
        <v>22677.842689999998</v>
      </c>
      <c r="FT36" s="20">
        <f t="shared" si="175"/>
        <v>21447.668269999998</v>
      </c>
      <c r="FU36" s="20">
        <f t="shared" si="175"/>
        <v>23366.750410000001</v>
      </c>
      <c r="FV36" s="20">
        <f t="shared" si="175"/>
        <v>24795.11103</v>
      </c>
      <c r="FW36" s="20">
        <f t="shared" si="175"/>
        <v>23166.304220000002</v>
      </c>
      <c r="FX36" s="20">
        <f t="shared" si="175"/>
        <v>24191.373220000001</v>
      </c>
      <c r="FY36" s="20">
        <f t="shared" si="175"/>
        <v>22634.65395</v>
      </c>
      <c r="FZ36" s="20">
        <f t="shared" si="175"/>
        <v>22592.281660000001</v>
      </c>
      <c r="GA36" s="20">
        <f t="shared" si="175"/>
        <v>269554.12888999999</v>
      </c>
      <c r="GB36" s="20">
        <f t="shared" si="175"/>
        <v>23115.889749999998</v>
      </c>
      <c r="GC36" s="20">
        <f t="shared" si="175"/>
        <v>21170.531230000001</v>
      </c>
      <c r="GD36" s="20">
        <f t="shared" si="175"/>
        <v>22873.67859</v>
      </c>
      <c r="GE36" s="20">
        <f t="shared" si="175"/>
        <v>22838.19875</v>
      </c>
      <c r="GF36" s="20">
        <f t="shared" si="175"/>
        <v>24388.210210000001</v>
      </c>
      <c r="GG36" s="20">
        <f t="shared" si="175"/>
        <v>23127.364430000001</v>
      </c>
      <c r="GH36" s="20">
        <f t="shared" si="175"/>
        <v>25540.150370000003</v>
      </c>
      <c r="GI36" s="20">
        <f t="shared" si="175"/>
        <v>26314.047790000001</v>
      </c>
      <c r="GJ36" s="20">
        <f t="shared" si="175"/>
        <v>24803.444289999999</v>
      </c>
      <c r="GK36" s="20">
        <f t="shared" si="175"/>
        <v>26357.361270000001</v>
      </c>
      <c r="GL36" s="20">
        <f t="shared" si="175"/>
        <v>24608.302340000002</v>
      </c>
      <c r="GM36" s="20">
        <f t="shared" si="175"/>
        <v>24476.5196</v>
      </c>
      <c r="GN36" s="20">
        <f t="shared" si="175"/>
        <v>289613698.62</v>
      </c>
      <c r="GO36" s="20">
        <f t="shared" si="175"/>
        <v>24599.61565</v>
      </c>
      <c r="GP36" s="20">
        <f t="shared" si="175"/>
        <v>23334.133749999997</v>
      </c>
      <c r="GQ36" s="20">
        <f t="shared" ref="GQ36:IA36" si="176">SUM(GQ34:GQ35)</f>
        <v>24997.952100000002</v>
      </c>
      <c r="GR36" s="20">
        <f t="shared" si="176"/>
        <v>23815.369359999997</v>
      </c>
      <c r="GS36" s="20">
        <f t="shared" si="176"/>
        <v>26320.119610000002</v>
      </c>
      <c r="GT36" s="20">
        <f t="shared" si="176"/>
        <v>25098.06551</v>
      </c>
      <c r="GU36" s="20">
        <f t="shared" si="176"/>
        <v>28431.28427</v>
      </c>
      <c r="GV36" s="20">
        <f t="shared" si="176"/>
        <v>28483.6319</v>
      </c>
      <c r="GW36" s="20">
        <f t="shared" si="176"/>
        <v>26963.00231</v>
      </c>
      <c r="GX36" s="20">
        <f t="shared" si="176"/>
        <v>28451.285600000003</v>
      </c>
      <c r="GY36" s="20">
        <f t="shared" si="176"/>
        <v>26707.318029999999</v>
      </c>
      <c r="GZ36" s="20">
        <f t="shared" si="176"/>
        <v>26956.864017118634</v>
      </c>
      <c r="HA36" s="20">
        <f t="shared" si="176"/>
        <v>314158.64210711868</v>
      </c>
      <c r="HB36" s="20">
        <f t="shared" si="176"/>
        <v>27406657.350000001</v>
      </c>
      <c r="HC36" s="20">
        <f t="shared" si="176"/>
        <v>25444153.059999999</v>
      </c>
      <c r="HD36" s="20">
        <f t="shared" si="176"/>
        <v>27076657.920000002</v>
      </c>
      <c r="HE36" s="20">
        <f t="shared" si="176"/>
        <v>26808623.559999999</v>
      </c>
      <c r="HF36" s="20">
        <f t="shared" si="176"/>
        <v>28598411.16</v>
      </c>
      <c r="HG36" s="20">
        <f t="shared" si="176"/>
        <v>27342220.079999998</v>
      </c>
      <c r="HH36" s="20">
        <f t="shared" si="176"/>
        <v>30927199.66</v>
      </c>
      <c r="HI36" s="20">
        <f t="shared" si="176"/>
        <v>31588622.969999999</v>
      </c>
      <c r="HJ36" s="20">
        <f t="shared" si="176"/>
        <v>29757060.460000001</v>
      </c>
      <c r="HK36" s="20">
        <f t="shared" si="176"/>
        <v>31306520.630000003</v>
      </c>
      <c r="HL36" s="20">
        <f t="shared" si="176"/>
        <v>28782976.259999998</v>
      </c>
      <c r="HM36" s="20">
        <f t="shared" si="176"/>
        <v>29143082.82</v>
      </c>
      <c r="HN36" s="20">
        <f t="shared" si="176"/>
        <v>344182185.92999995</v>
      </c>
      <c r="HO36" s="20">
        <f t="shared" si="176"/>
        <v>30449456.309999999</v>
      </c>
      <c r="HP36" s="20">
        <f t="shared" si="176"/>
        <v>27518866.869999997</v>
      </c>
      <c r="HQ36" s="20">
        <f t="shared" si="176"/>
        <v>29734343</v>
      </c>
      <c r="HR36" s="20">
        <f t="shared" si="176"/>
        <v>29889522.169999998</v>
      </c>
      <c r="HS36" s="20">
        <f t="shared" si="176"/>
        <v>31381751.700000003</v>
      </c>
      <c r="HT36" s="20">
        <f t="shared" si="176"/>
        <v>30036725.129999999</v>
      </c>
      <c r="HU36" s="20">
        <f t="shared" si="176"/>
        <v>32766520.090000004</v>
      </c>
      <c r="HV36" s="20">
        <f t="shared" si="176"/>
        <v>33345949.509999998</v>
      </c>
      <c r="HW36" s="20">
        <f t="shared" si="176"/>
        <v>31142558.640000001</v>
      </c>
      <c r="HX36" s="20">
        <f t="shared" si="176"/>
        <v>32442998.09</v>
      </c>
      <c r="HY36" s="20">
        <f t="shared" si="176"/>
        <v>30706484.240000002</v>
      </c>
      <c r="HZ36" s="20">
        <f t="shared" si="176"/>
        <v>31152452.380000003</v>
      </c>
      <c r="IA36" s="20">
        <f t="shared" si="176"/>
        <v>370567628.13</v>
      </c>
      <c r="IB36" s="20">
        <f t="shared" ref="IB36:JN36" si="177">SUM(IB34:IB35)</f>
        <v>31827663.149999999</v>
      </c>
      <c r="IC36" s="20">
        <f t="shared" si="177"/>
        <v>29221699.829999998</v>
      </c>
      <c r="ID36" s="20">
        <f t="shared" si="177"/>
        <v>31125151.990000002</v>
      </c>
      <c r="IE36" s="20">
        <f t="shared" si="177"/>
        <v>31716057.32</v>
      </c>
      <c r="IF36" s="20">
        <f t="shared" si="177"/>
        <v>33602063.410000004</v>
      </c>
      <c r="IG36" s="20">
        <f t="shared" si="177"/>
        <v>31576412.219999999</v>
      </c>
      <c r="IH36" s="20">
        <f t="shared" si="177"/>
        <v>35003156.079999998</v>
      </c>
      <c r="II36" s="20">
        <f t="shared" si="177"/>
        <v>27022938.049999997</v>
      </c>
      <c r="IJ36" s="20">
        <f t="shared" si="177"/>
        <v>33085372.600000001</v>
      </c>
      <c r="IK36" s="20">
        <f t="shared" si="177"/>
        <v>34114963.280000001</v>
      </c>
      <c r="IL36" s="20">
        <f t="shared" si="177"/>
        <v>32612894.75</v>
      </c>
      <c r="IM36" s="20">
        <f t="shared" si="177"/>
        <v>34566044.490000002</v>
      </c>
      <c r="IN36" s="20">
        <f t="shared" si="177"/>
        <v>385474417.16999996</v>
      </c>
      <c r="IO36" s="20">
        <f t="shared" si="177"/>
        <v>33630869.390000001</v>
      </c>
      <c r="IP36" s="20">
        <f t="shared" si="177"/>
        <v>31893165.240000002</v>
      </c>
      <c r="IQ36" s="20">
        <f t="shared" si="177"/>
        <v>16052817.399999999</v>
      </c>
      <c r="IR36" s="20">
        <f t="shared" si="177"/>
        <v>2360020.36</v>
      </c>
      <c r="IS36" s="20">
        <f t="shared" si="177"/>
        <v>2157877.19</v>
      </c>
      <c r="IT36" s="20">
        <f>SUM(IT34:IT35)</f>
        <v>4059656.8899999997</v>
      </c>
      <c r="IU36" s="20">
        <f t="shared" si="177"/>
        <v>3462437.55</v>
      </c>
      <c r="IV36" s="20">
        <f t="shared" si="177"/>
        <v>4270355.43</v>
      </c>
      <c r="IW36" s="20">
        <f t="shared" si="177"/>
        <v>5310382.7</v>
      </c>
      <c r="IX36" s="20">
        <f t="shared" si="177"/>
        <v>7586585.2699999996</v>
      </c>
      <c r="IY36" s="20">
        <f t="shared" si="177"/>
        <v>9980441.5800000001</v>
      </c>
      <c r="IZ36" s="20">
        <f t="shared" si="177"/>
        <v>12866829</v>
      </c>
      <c r="JA36" s="20">
        <f t="shared" ref="JA36" si="178">+SUM(IO36:IZ36)</f>
        <v>133631437.99999999</v>
      </c>
      <c r="JB36" s="20">
        <f t="shared" si="177"/>
        <v>13001720.780000001</v>
      </c>
      <c r="JC36" s="20">
        <f t="shared" si="177"/>
        <v>8398853.0600000005</v>
      </c>
      <c r="JD36" s="20">
        <f t="shared" si="177"/>
        <v>10299994.98</v>
      </c>
      <c r="JE36" s="20">
        <f t="shared" si="177"/>
        <v>10998855.01</v>
      </c>
      <c r="JF36" s="20">
        <f t="shared" si="177"/>
        <v>13458727.309999999</v>
      </c>
      <c r="JG36" s="20">
        <f t="shared" si="177"/>
        <v>14260898.91</v>
      </c>
      <c r="JH36" s="20">
        <f t="shared" si="177"/>
        <v>16950664.759999998</v>
      </c>
      <c r="JI36" s="20">
        <f t="shared" si="177"/>
        <v>17047258.890000001</v>
      </c>
      <c r="JJ36" s="20">
        <f t="shared" si="177"/>
        <v>16926822.539999999</v>
      </c>
      <c r="JK36" s="20">
        <f t="shared" si="177"/>
        <v>18908064.149999999</v>
      </c>
      <c r="JL36" s="20">
        <f t="shared" si="177"/>
        <v>19974140.670000002</v>
      </c>
      <c r="JM36" s="20">
        <f t="shared" si="177"/>
        <v>21105720.289999999</v>
      </c>
      <c r="JN36" s="20">
        <f t="shared" si="177"/>
        <v>181331721.35000002</v>
      </c>
      <c r="JO36" s="20">
        <f>SUM(JO34:JO35)</f>
        <v>19965.049660000001</v>
      </c>
      <c r="JP36" s="20">
        <f t="shared" ref="JP36:KA36" si="179">SUM(JP34:JP35)</f>
        <v>19400.937750000001</v>
      </c>
      <c r="JQ36" s="20">
        <f t="shared" si="179"/>
        <v>21687.56034</v>
      </c>
      <c r="JR36" s="20">
        <f t="shared" si="179"/>
        <v>22602.807159999997</v>
      </c>
      <c r="JS36" s="20">
        <f t="shared" si="179"/>
        <v>23504.694210000001</v>
      </c>
      <c r="JT36" s="20">
        <f t="shared" si="179"/>
        <v>23172.21602</v>
      </c>
      <c r="JU36" s="20">
        <f t="shared" si="179"/>
        <v>26329.788420000001</v>
      </c>
      <c r="JV36" s="20">
        <f t="shared" si="179"/>
        <v>26739.82044</v>
      </c>
      <c r="JW36" s="20">
        <f t="shared" si="179"/>
        <v>25918.619890000002</v>
      </c>
      <c r="JX36" s="20">
        <f t="shared" si="179"/>
        <v>0</v>
      </c>
      <c r="JY36" s="20">
        <f t="shared" si="179"/>
        <v>0</v>
      </c>
      <c r="JZ36" s="20">
        <f t="shared" si="179"/>
        <v>0</v>
      </c>
      <c r="KA36" s="20">
        <f t="shared" si="179"/>
        <v>209321.49388999998</v>
      </c>
    </row>
    <row r="37" spans="1:287" ht="3" customHeight="1"/>
    <row r="38" spans="1:287">
      <c r="A38" s="58" t="s">
        <v>48</v>
      </c>
    </row>
    <row r="39" spans="1:287">
      <c r="A39" s="58" t="s">
        <v>77</v>
      </c>
    </row>
  </sheetData>
  <mergeCells count="180">
    <mergeCell ref="KA7:KA8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IO7:IZ7"/>
    <mergeCell ref="IO16:IZ16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HB24:HM24"/>
    <mergeCell ref="HN24:HN25"/>
    <mergeCell ref="HB32:HM32"/>
    <mergeCell ref="HN32:HN33"/>
    <mergeCell ref="HB16:HM16"/>
    <mergeCell ref="HN16:HN17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O134"/>
  <sheetViews>
    <sheetView showGridLines="0" zoomScale="85" zoomScaleNormal="85" workbookViewId="0">
      <pane xSplit="1" topLeftCell="HH1" activePane="topRight" state="frozen"/>
      <selection pane="topRight" activeCell="HK103" sqref="HK103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23" ht="15">
      <c r="A1" s="10" t="s">
        <v>78</v>
      </c>
    </row>
    <row r="2" spans="1:223" ht="15">
      <c r="A2" s="13" t="s">
        <v>125</v>
      </c>
      <c r="B2" s="13"/>
    </row>
    <row r="3" spans="1:223">
      <c r="A3" s="57" t="s">
        <v>36</v>
      </c>
    </row>
    <row r="5" spans="1:223" ht="15">
      <c r="A5" s="15" t="s">
        <v>49</v>
      </c>
      <c r="B5" s="15"/>
    </row>
    <row r="6" spans="1:223" ht="4.5" customHeight="1">
      <c r="A6" s="15"/>
      <c r="B6" s="15"/>
    </row>
    <row r="7" spans="1:223" ht="15">
      <c r="A7" s="15" t="s">
        <v>50</v>
      </c>
      <c r="B7" s="15"/>
    </row>
    <row r="8" spans="1:223" ht="3" customHeight="1"/>
    <row r="9" spans="1:223" ht="15.95" customHeight="1">
      <c r="A9" s="96" t="s">
        <v>33</v>
      </c>
      <c r="B9" s="27"/>
      <c r="C9" s="93">
        <v>2006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4" t="s">
        <v>56</v>
      </c>
      <c r="P9" s="93">
        <v>2007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4" t="s">
        <v>57</v>
      </c>
      <c r="AC9" s="93">
        <v>2008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4" t="s">
        <v>58</v>
      </c>
      <c r="AP9" s="93">
        <v>2009</v>
      </c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4" t="s">
        <v>59</v>
      </c>
      <c r="BC9" s="93">
        <v>2010</v>
      </c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4" t="s">
        <v>60</v>
      </c>
      <c r="BP9" s="93">
        <v>2011</v>
      </c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4" t="s">
        <v>61</v>
      </c>
      <c r="CC9" s="93">
        <v>2012</v>
      </c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4" t="s">
        <v>62</v>
      </c>
      <c r="CP9" s="93">
        <v>2013</v>
      </c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4" t="s">
        <v>63</v>
      </c>
      <c r="DC9" s="93">
        <v>2014</v>
      </c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4" t="s">
        <v>64</v>
      </c>
      <c r="DP9" s="93">
        <v>2015</v>
      </c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4" t="s">
        <v>65</v>
      </c>
      <c r="EC9" s="93">
        <v>2016</v>
      </c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4" t="s">
        <v>75</v>
      </c>
      <c r="EP9" s="93">
        <v>2017</v>
      </c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4" t="s">
        <v>76</v>
      </c>
      <c r="FC9" s="93">
        <v>2018</v>
      </c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4" t="s">
        <v>122</v>
      </c>
      <c r="FP9" s="93">
        <v>2019</v>
      </c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4" t="s">
        <v>124</v>
      </c>
      <c r="GC9" s="93">
        <v>2020</v>
      </c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2" t="s">
        <v>130</v>
      </c>
      <c r="GP9" s="93">
        <v>2021</v>
      </c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2" t="s">
        <v>131</v>
      </c>
      <c r="HC9" s="93">
        <v>2022</v>
      </c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2" t="s">
        <v>135</v>
      </c>
    </row>
    <row r="10" spans="1:223" ht="15.95" customHeight="1">
      <c r="A10" s="97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5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5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5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5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5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95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95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95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95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95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95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95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95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95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92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92"/>
      <c r="HC10" s="82" t="s">
        <v>12</v>
      </c>
      <c r="HD10" s="82" t="s">
        <v>13</v>
      </c>
      <c r="HE10" s="82" t="s">
        <v>14</v>
      </c>
      <c r="HF10" s="82" t="s">
        <v>15</v>
      </c>
      <c r="HG10" s="82" t="s">
        <v>16</v>
      </c>
      <c r="HH10" s="82" t="s">
        <v>17</v>
      </c>
      <c r="HI10" s="82" t="s">
        <v>18</v>
      </c>
      <c r="HJ10" s="82" t="s">
        <v>19</v>
      </c>
      <c r="HK10" s="82" t="s">
        <v>132</v>
      </c>
      <c r="HL10" s="82" t="s">
        <v>21</v>
      </c>
      <c r="HM10" s="82" t="s">
        <v>22</v>
      </c>
      <c r="HN10" s="82" t="s">
        <v>23</v>
      </c>
      <c r="HO10" s="92"/>
    </row>
    <row r="11" spans="1:223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>
        <v>34540</v>
      </c>
      <c r="HA11" s="29">
        <v>34070</v>
      </c>
      <c r="HB11" s="30">
        <f>SUM(GP11:HA11)</f>
        <v>301336</v>
      </c>
      <c r="HC11" s="29">
        <v>32046</v>
      </c>
      <c r="HD11" s="29">
        <v>32797</v>
      </c>
      <c r="HE11" s="29">
        <v>33474</v>
      </c>
      <c r="HF11" s="29">
        <v>33815</v>
      </c>
      <c r="HG11" s="29">
        <v>37095</v>
      </c>
      <c r="HH11" s="29">
        <v>36477</v>
      </c>
      <c r="HI11" s="29">
        <v>41446</v>
      </c>
      <c r="HJ11" s="29">
        <v>46548</v>
      </c>
      <c r="HK11" s="29">
        <v>44733</v>
      </c>
      <c r="HL11" s="29"/>
      <c r="HM11" s="29"/>
      <c r="HN11" s="29"/>
      <c r="HO11" s="30">
        <f>SUM(HC11:HN11)</f>
        <v>338431</v>
      </c>
    </row>
    <row r="12" spans="1:223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30">
        <f t="shared" ref="HB12:HB23" si="15">SUM(GP12:HA12)</f>
        <v>12934</v>
      </c>
      <c r="HC12" s="29">
        <v>1321</v>
      </c>
      <c r="HD12" s="29">
        <v>1051</v>
      </c>
      <c r="HE12" s="29">
        <v>1066</v>
      </c>
      <c r="HF12" s="29">
        <v>1441</v>
      </c>
      <c r="HG12" s="29">
        <v>1384</v>
      </c>
      <c r="HH12" s="29">
        <v>1606</v>
      </c>
      <c r="HI12" s="29">
        <v>2021</v>
      </c>
      <c r="HJ12" s="29">
        <v>2931</v>
      </c>
      <c r="HK12" s="29">
        <v>1229</v>
      </c>
      <c r="HL12" s="29"/>
      <c r="HM12" s="29"/>
      <c r="HN12" s="29"/>
      <c r="HO12" s="30">
        <f t="shared" ref="HO12:HO23" si="16">SUM(HC12:HN12)</f>
        <v>14050</v>
      </c>
    </row>
    <row r="13" spans="1:223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30">
        <f t="shared" si="15"/>
        <v>1210</v>
      </c>
      <c r="HC13" s="29">
        <v>33</v>
      </c>
      <c r="HD13" s="29">
        <v>5</v>
      </c>
      <c r="HE13" s="29">
        <v>16</v>
      </c>
      <c r="HF13" s="29">
        <v>19</v>
      </c>
      <c r="HG13" s="29">
        <v>0</v>
      </c>
      <c r="HH13" s="29">
        <v>4</v>
      </c>
      <c r="HI13" s="29">
        <v>16</v>
      </c>
      <c r="HJ13" s="29">
        <v>42</v>
      </c>
      <c r="HK13" s="29">
        <v>10</v>
      </c>
      <c r="HL13" s="29"/>
      <c r="HM13" s="29"/>
      <c r="HN13" s="29"/>
      <c r="HO13" s="30">
        <f t="shared" si="16"/>
        <v>145</v>
      </c>
    </row>
    <row r="14" spans="1:223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30">
        <f t="shared" si="15"/>
        <v>705610</v>
      </c>
      <c r="HC14" s="29">
        <v>59840</v>
      </c>
      <c r="HD14" s="29">
        <v>58722</v>
      </c>
      <c r="HE14" s="29">
        <v>60735</v>
      </c>
      <c r="HF14" s="29">
        <v>53897</v>
      </c>
      <c r="HG14" s="29">
        <v>55189</v>
      </c>
      <c r="HH14" s="29">
        <v>73723</v>
      </c>
      <c r="HI14" s="29">
        <v>82760</v>
      </c>
      <c r="HJ14" s="29">
        <v>88553</v>
      </c>
      <c r="HK14" s="29">
        <v>83761</v>
      </c>
      <c r="HL14" s="29"/>
      <c r="HM14" s="29"/>
      <c r="HN14" s="29"/>
      <c r="HO14" s="30">
        <f t="shared" si="16"/>
        <v>617180</v>
      </c>
    </row>
    <row r="15" spans="1:223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30">
        <f t="shared" si="15"/>
        <v>511238</v>
      </c>
      <c r="HC15" s="29">
        <v>53349</v>
      </c>
      <c r="HD15" s="29">
        <v>49963</v>
      </c>
      <c r="HE15" s="29">
        <v>52214</v>
      </c>
      <c r="HF15" s="29">
        <v>46238</v>
      </c>
      <c r="HG15" s="29">
        <v>48478</v>
      </c>
      <c r="HH15" s="29">
        <v>50463</v>
      </c>
      <c r="HI15" s="29">
        <v>52920</v>
      </c>
      <c r="HJ15" s="29">
        <v>58689</v>
      </c>
      <c r="HK15" s="29">
        <v>51991</v>
      </c>
      <c r="HL15" s="29"/>
      <c r="HM15" s="29"/>
      <c r="HN15" s="29"/>
      <c r="HO15" s="30">
        <f t="shared" si="16"/>
        <v>464305</v>
      </c>
    </row>
    <row r="16" spans="1:223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30">
        <f t="shared" si="15"/>
        <v>230547</v>
      </c>
      <c r="HC16" s="29">
        <v>28373</v>
      </c>
      <c r="HD16" s="29">
        <v>25078</v>
      </c>
      <c r="HE16" s="29">
        <v>24702</v>
      </c>
      <c r="HF16" s="29">
        <v>21622</v>
      </c>
      <c r="HG16" s="29">
        <v>19344</v>
      </c>
      <c r="HH16" s="29">
        <v>18185</v>
      </c>
      <c r="HI16" s="29">
        <v>21183</v>
      </c>
      <c r="HJ16" s="29">
        <v>24263</v>
      </c>
      <c r="HK16" s="29">
        <v>23453</v>
      </c>
      <c r="HL16" s="29"/>
      <c r="HM16" s="29"/>
      <c r="HN16" s="29"/>
      <c r="HO16" s="30">
        <f t="shared" si="16"/>
        <v>206203</v>
      </c>
    </row>
    <row r="17" spans="1:223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30">
        <f t="shared" si="15"/>
        <v>658198</v>
      </c>
      <c r="HC17" s="29">
        <v>70587</v>
      </c>
      <c r="HD17" s="29">
        <v>62693</v>
      </c>
      <c r="HE17" s="29">
        <v>64965</v>
      </c>
      <c r="HF17" s="29">
        <v>59855</v>
      </c>
      <c r="HG17" s="29">
        <v>68658</v>
      </c>
      <c r="HH17" s="29">
        <v>69937</v>
      </c>
      <c r="HI17" s="29">
        <v>83499</v>
      </c>
      <c r="HJ17" s="29">
        <v>97233</v>
      </c>
      <c r="HK17" s="29">
        <v>79684</v>
      </c>
      <c r="HL17" s="29"/>
      <c r="HM17" s="29"/>
      <c r="HN17" s="29"/>
      <c r="HO17" s="30">
        <f t="shared" si="16"/>
        <v>657111</v>
      </c>
    </row>
    <row r="18" spans="1:223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30">
        <f t="shared" si="15"/>
        <v>402766</v>
      </c>
      <c r="HC18" s="29">
        <v>46660</v>
      </c>
      <c r="HD18" s="29">
        <v>42684</v>
      </c>
      <c r="HE18" s="29">
        <v>47799</v>
      </c>
      <c r="HF18" s="29">
        <v>47037</v>
      </c>
      <c r="HG18" s="29">
        <v>51115</v>
      </c>
      <c r="HH18" s="29">
        <v>60061</v>
      </c>
      <c r="HI18" s="29">
        <v>67919</v>
      </c>
      <c r="HJ18" s="29">
        <v>70243</v>
      </c>
      <c r="HK18" s="29">
        <v>65981</v>
      </c>
      <c r="HL18" s="29"/>
      <c r="HM18" s="29"/>
      <c r="HN18" s="29"/>
      <c r="HO18" s="30">
        <f t="shared" si="16"/>
        <v>499499</v>
      </c>
    </row>
    <row r="19" spans="1:223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30">
        <f t="shared" si="15"/>
        <v>306734</v>
      </c>
      <c r="HC19" s="29">
        <v>39226</v>
      </c>
      <c r="HD19" s="29">
        <v>38476</v>
      </c>
      <c r="HE19" s="29">
        <v>37499</v>
      </c>
      <c r="HF19" s="29">
        <v>29747</v>
      </c>
      <c r="HG19" s="29">
        <v>30186</v>
      </c>
      <c r="HH19" s="29">
        <v>27128</v>
      </c>
      <c r="HI19" s="29">
        <v>33180</v>
      </c>
      <c r="HJ19" s="29">
        <v>35167</v>
      </c>
      <c r="HK19" s="29">
        <v>30563</v>
      </c>
      <c r="HL19" s="29"/>
      <c r="HM19" s="29"/>
      <c r="HN19" s="29"/>
      <c r="HO19" s="30">
        <f t="shared" si="16"/>
        <v>301172</v>
      </c>
    </row>
    <row r="20" spans="1:223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30">
        <f t="shared" si="15"/>
        <v>4986</v>
      </c>
      <c r="HC20" s="29">
        <v>894</v>
      </c>
      <c r="HD20" s="29">
        <v>449</v>
      </c>
      <c r="HE20" s="29">
        <v>1022</v>
      </c>
      <c r="HF20" s="29">
        <v>1886</v>
      </c>
      <c r="HG20" s="29">
        <v>2225</v>
      </c>
      <c r="HH20" s="29">
        <v>1908</v>
      </c>
      <c r="HI20" s="29">
        <v>2364</v>
      </c>
      <c r="HJ20" s="29">
        <v>2604</v>
      </c>
      <c r="HK20" s="29">
        <v>2199</v>
      </c>
      <c r="HL20" s="29"/>
      <c r="HM20" s="29"/>
      <c r="HN20" s="29"/>
      <c r="HO20" s="30">
        <f t="shared" si="16"/>
        <v>15551</v>
      </c>
    </row>
    <row r="21" spans="1:223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30">
        <f t="shared" si="15"/>
        <v>403995</v>
      </c>
      <c r="HC21" s="29">
        <v>39475</v>
      </c>
      <c r="HD21" s="29">
        <v>40817</v>
      </c>
      <c r="HE21" s="29">
        <v>41257</v>
      </c>
      <c r="HF21" s="29">
        <v>41377</v>
      </c>
      <c r="HG21" s="29">
        <v>46741</v>
      </c>
      <c r="HH21" s="29">
        <v>50152</v>
      </c>
      <c r="HI21" s="29">
        <v>53767</v>
      </c>
      <c r="HJ21" s="29">
        <v>53735</v>
      </c>
      <c r="HK21" s="29">
        <v>48636</v>
      </c>
      <c r="HL21" s="29"/>
      <c r="HM21" s="29"/>
      <c r="HN21" s="29"/>
      <c r="HO21" s="30">
        <f t="shared" si="16"/>
        <v>415957</v>
      </c>
    </row>
    <row r="22" spans="1:223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30">
        <f t="shared" si="15"/>
        <v>652469</v>
      </c>
      <c r="HC22" s="29">
        <v>71096</v>
      </c>
      <c r="HD22" s="29">
        <v>72857</v>
      </c>
      <c r="HE22" s="29">
        <v>74913</v>
      </c>
      <c r="HF22" s="29">
        <v>66446</v>
      </c>
      <c r="HG22" s="29">
        <v>72057</v>
      </c>
      <c r="HH22" s="29">
        <v>71055</v>
      </c>
      <c r="HI22" s="29">
        <v>89527</v>
      </c>
      <c r="HJ22" s="29">
        <v>97311</v>
      </c>
      <c r="HK22" s="29">
        <v>90427</v>
      </c>
      <c r="HL22" s="29"/>
      <c r="HM22" s="29"/>
      <c r="HN22" s="29"/>
      <c r="HO22" s="30">
        <f t="shared" si="16"/>
        <v>705689</v>
      </c>
    </row>
    <row r="23" spans="1:223" s="21" customFormat="1" ht="15.95" customHeight="1">
      <c r="A23" s="19" t="s">
        <v>24</v>
      </c>
      <c r="B23" s="19"/>
      <c r="C23" s="20">
        <f t="shared" ref="C23:AJ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ref="AK23:BS23" si="18">SUM(AK11:AK22)</f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si="18"/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ref="BT23:DA23" si="19">SUM(BT11:BT22)</f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EL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ref="EM23:EY23" si="21">SUM(EM11:EM22)</f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ref="EZ23:FL23" si="22">SUM(EZ11:EZ22)</f>
        <v>449409</v>
      </c>
      <c r="FA23" s="20">
        <f t="shared" si="22"/>
        <v>486786</v>
      </c>
      <c r="FB23" s="20">
        <f t="shared" si="22"/>
        <v>5320105</v>
      </c>
      <c r="FC23" s="20">
        <f t="shared" si="22"/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5"/>
        <v>4192023</v>
      </c>
      <c r="HC23" s="20">
        <f t="shared" ref="HC23:HN23" si="25">SUM(HC11:HC22)</f>
        <v>442900</v>
      </c>
      <c r="HD23" s="20">
        <f t="shared" si="25"/>
        <v>425592</v>
      </c>
      <c r="HE23" s="20">
        <f t="shared" si="25"/>
        <v>439662</v>
      </c>
      <c r="HF23" s="20">
        <f t="shared" si="25"/>
        <v>403380</v>
      </c>
      <c r="HG23" s="20">
        <f t="shared" si="25"/>
        <v>432472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0</v>
      </c>
      <c r="HM23" s="20">
        <f t="shared" si="25"/>
        <v>0</v>
      </c>
      <c r="HN23" s="20">
        <f t="shared" si="25"/>
        <v>0</v>
      </c>
      <c r="HO23" s="20">
        <f t="shared" si="16"/>
        <v>4235293</v>
      </c>
    </row>
    <row r="24" spans="1:223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23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23" s="21" customFormat="1" ht="15.95" customHeight="1">
      <c r="A26" s="15"/>
      <c r="B26" s="15"/>
      <c r="AP26" s="23"/>
    </row>
    <row r="27" spans="1:223" ht="15.95" customHeight="1">
      <c r="A27" s="96" t="s">
        <v>33</v>
      </c>
      <c r="B27" s="27"/>
      <c r="C27" s="93">
        <v>2006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 t="s">
        <v>56</v>
      </c>
      <c r="P27" s="93">
        <v>2007</v>
      </c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4" t="s">
        <v>57</v>
      </c>
      <c r="AC27" s="93">
        <v>2008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4" t="s">
        <v>58</v>
      </c>
      <c r="AP27" s="93">
        <v>2009</v>
      </c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4" t="s">
        <v>59</v>
      </c>
      <c r="BC27" s="93">
        <v>2010</v>
      </c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4" t="s">
        <v>60</v>
      </c>
      <c r="BP27" s="93">
        <v>2011</v>
      </c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4" t="s">
        <v>61</v>
      </c>
      <c r="CC27" s="93">
        <v>2012</v>
      </c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4" t="s">
        <v>62</v>
      </c>
      <c r="CP27" s="93">
        <v>2013</v>
      </c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4" t="s">
        <v>63</v>
      </c>
      <c r="DC27" s="93">
        <v>2014</v>
      </c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4" t="s">
        <v>64</v>
      </c>
      <c r="DP27" s="93">
        <v>2015</v>
      </c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4" t="s">
        <v>65</v>
      </c>
      <c r="EC27" s="93">
        <v>2016</v>
      </c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4" t="s">
        <v>75</v>
      </c>
      <c r="EP27" s="93">
        <v>2017</v>
      </c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4" t="s">
        <v>76</v>
      </c>
      <c r="FC27" s="93">
        <v>2018</v>
      </c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4" t="s">
        <v>122</v>
      </c>
      <c r="FP27" s="93">
        <v>2019</v>
      </c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4" t="s">
        <v>124</v>
      </c>
      <c r="GC27" s="93">
        <v>2020</v>
      </c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2" t="s">
        <v>130</v>
      </c>
      <c r="GP27" s="93">
        <v>2021</v>
      </c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2" t="s">
        <v>131</v>
      </c>
      <c r="HC27" s="93">
        <v>2022</v>
      </c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2" t="s">
        <v>135</v>
      </c>
    </row>
    <row r="28" spans="1:223" ht="15.95" customHeight="1">
      <c r="A28" s="97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95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95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95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95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95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95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95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95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95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95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95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95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95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95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92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92"/>
      <c r="HC28" s="82" t="s">
        <v>12</v>
      </c>
      <c r="HD28" s="82" t="s">
        <v>13</v>
      </c>
      <c r="HE28" s="82" t="s">
        <v>14</v>
      </c>
      <c r="HF28" s="82" t="s">
        <v>15</v>
      </c>
      <c r="HG28" s="82" t="s">
        <v>16</v>
      </c>
      <c r="HH28" s="82" t="s">
        <v>17</v>
      </c>
      <c r="HI28" s="82" t="s">
        <v>18</v>
      </c>
      <c r="HJ28" s="82" t="s">
        <v>19</v>
      </c>
      <c r="HK28" s="82" t="s">
        <v>132</v>
      </c>
      <c r="HL28" s="82" t="s">
        <v>21</v>
      </c>
      <c r="HM28" s="82" t="s">
        <v>22</v>
      </c>
      <c r="HN28" s="82" t="s">
        <v>23</v>
      </c>
      <c r="HO28" s="92"/>
    </row>
    <row r="29" spans="1:223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3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30">
        <f>SUM(GP29:HA29)</f>
        <v>0</v>
      </c>
      <c r="HC29" s="29">
        <v>0</v>
      </c>
      <c r="HD29" s="29">
        <v>0</v>
      </c>
      <c r="HE29" s="29">
        <v>0</v>
      </c>
      <c r="HF29" s="29">
        <v>0</v>
      </c>
      <c r="HG29" s="29">
        <v>0</v>
      </c>
      <c r="HH29" s="29">
        <v>0</v>
      </c>
      <c r="HI29" s="29">
        <v>0</v>
      </c>
      <c r="HJ29" s="29">
        <v>0</v>
      </c>
      <c r="HK29" s="29">
        <v>0</v>
      </c>
      <c r="HL29" s="29"/>
      <c r="HM29" s="29"/>
      <c r="HN29" s="29"/>
      <c r="HO29" s="30">
        <f>SUM(HC29:HN29)</f>
        <v>0</v>
      </c>
    </row>
    <row r="30" spans="1:223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7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8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9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40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3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30">
        <f t="shared" ref="HB30:HB41" si="41">SUM(GP30:HA30)</f>
        <v>0</v>
      </c>
      <c r="HC30" s="29">
        <v>0</v>
      </c>
      <c r="HD30" s="29">
        <v>0</v>
      </c>
      <c r="HE30" s="29">
        <v>0</v>
      </c>
      <c r="HF30" s="29">
        <v>0</v>
      </c>
      <c r="HG30" s="29">
        <v>0</v>
      </c>
      <c r="HH30" s="29">
        <v>0</v>
      </c>
      <c r="HI30" s="29">
        <v>0</v>
      </c>
      <c r="HJ30" s="29">
        <v>0</v>
      </c>
      <c r="HK30" s="29">
        <v>0</v>
      </c>
      <c r="HL30" s="29"/>
      <c r="HM30" s="29"/>
      <c r="HN30" s="29"/>
      <c r="HO30" s="30">
        <f t="shared" ref="HO30:HO41" si="42">SUM(HC30:HN30)</f>
        <v>0</v>
      </c>
    </row>
    <row r="31" spans="1:223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7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8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9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40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3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30">
        <f t="shared" si="41"/>
        <v>0</v>
      </c>
      <c r="HC31" s="29">
        <v>0</v>
      </c>
      <c r="HD31" s="29">
        <v>0</v>
      </c>
      <c r="HE31" s="29">
        <v>0</v>
      </c>
      <c r="HF31" s="29">
        <v>0</v>
      </c>
      <c r="HG31" s="29">
        <v>0</v>
      </c>
      <c r="HH31" s="29">
        <v>0</v>
      </c>
      <c r="HI31" s="29">
        <v>0</v>
      </c>
      <c r="HJ31" s="29">
        <v>0</v>
      </c>
      <c r="HK31" s="29">
        <v>0</v>
      </c>
      <c r="HL31" s="29"/>
      <c r="HM31" s="29"/>
      <c r="HN31" s="29"/>
      <c r="HO31" s="30">
        <f t="shared" si="42"/>
        <v>0</v>
      </c>
    </row>
    <row r="32" spans="1:223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7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8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9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40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3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30">
        <f t="shared" si="41"/>
        <v>64</v>
      </c>
      <c r="HC32" s="29">
        <v>0</v>
      </c>
      <c r="HD32" s="29">
        <v>8</v>
      </c>
      <c r="HE32" s="29">
        <v>22</v>
      </c>
      <c r="HF32" s="29">
        <v>11</v>
      </c>
      <c r="HG32" s="29">
        <v>22</v>
      </c>
      <c r="HH32" s="29">
        <v>0</v>
      </c>
      <c r="HI32" s="29">
        <v>86</v>
      </c>
      <c r="HJ32" s="29">
        <v>0</v>
      </c>
      <c r="HK32" s="29">
        <v>18</v>
      </c>
      <c r="HL32" s="29"/>
      <c r="HM32" s="29"/>
      <c r="HN32" s="29"/>
      <c r="HO32" s="30">
        <f t="shared" si="42"/>
        <v>167</v>
      </c>
    </row>
    <row r="33" spans="1:223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7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8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9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40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3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30">
        <f t="shared" si="41"/>
        <v>1</v>
      </c>
      <c r="HC33" s="29">
        <v>4</v>
      </c>
      <c r="HD33" s="29">
        <v>0</v>
      </c>
      <c r="HE33" s="29">
        <v>0</v>
      </c>
      <c r="HF33" s="29">
        <v>0</v>
      </c>
      <c r="HG33" s="29">
        <v>0</v>
      </c>
      <c r="HH33" s="29">
        <v>0</v>
      </c>
      <c r="HI33" s="29">
        <v>0</v>
      </c>
      <c r="HJ33" s="29">
        <v>0</v>
      </c>
      <c r="HK33" s="29">
        <v>0</v>
      </c>
      <c r="HL33" s="29"/>
      <c r="HM33" s="29"/>
      <c r="HN33" s="29"/>
      <c r="HO33" s="30">
        <f t="shared" si="42"/>
        <v>4</v>
      </c>
    </row>
    <row r="34" spans="1:223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7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8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9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40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3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30">
        <f t="shared" si="41"/>
        <v>36</v>
      </c>
      <c r="HC34" s="29">
        <v>0</v>
      </c>
      <c r="HD34" s="29">
        <v>0</v>
      </c>
      <c r="HE34" s="29">
        <v>0</v>
      </c>
      <c r="HF34" s="29">
        <v>0</v>
      </c>
      <c r="HG34" s="29">
        <v>18</v>
      </c>
      <c r="HH34" s="29">
        <v>0</v>
      </c>
      <c r="HI34" s="29">
        <v>0</v>
      </c>
      <c r="HJ34" s="29">
        <v>40</v>
      </c>
      <c r="HK34" s="29">
        <v>0</v>
      </c>
      <c r="HL34" s="29"/>
      <c r="HM34" s="29"/>
      <c r="HN34" s="29"/>
      <c r="HO34" s="30">
        <f t="shared" si="42"/>
        <v>58</v>
      </c>
    </row>
    <row r="35" spans="1:223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7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8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9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40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3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30">
        <f t="shared" si="41"/>
        <v>17</v>
      </c>
      <c r="HC35" s="29">
        <v>0</v>
      </c>
      <c r="HD35" s="29">
        <v>0</v>
      </c>
      <c r="HE35" s="29">
        <v>0</v>
      </c>
      <c r="HF35" s="29">
        <v>0</v>
      </c>
      <c r="HG35" s="29">
        <v>0</v>
      </c>
      <c r="HH35" s="29">
        <v>2</v>
      </c>
      <c r="HI35" s="29">
        <v>2</v>
      </c>
      <c r="HJ35" s="29">
        <v>0</v>
      </c>
      <c r="HK35" s="29">
        <v>28</v>
      </c>
      <c r="HL35" s="29"/>
      <c r="HM35" s="29"/>
      <c r="HN35" s="29"/>
      <c r="HO35" s="30">
        <f t="shared" si="42"/>
        <v>32</v>
      </c>
    </row>
    <row r="36" spans="1:223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7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8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9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40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3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30">
        <f t="shared" si="41"/>
        <v>21009</v>
      </c>
      <c r="HC36" s="29">
        <v>5498</v>
      </c>
      <c r="HD36" s="29">
        <v>4886</v>
      </c>
      <c r="HE36" s="29">
        <v>5783</v>
      </c>
      <c r="HF36" s="29">
        <v>3739</v>
      </c>
      <c r="HG36" s="29">
        <v>4529</v>
      </c>
      <c r="HH36" s="29">
        <v>3551</v>
      </c>
      <c r="HI36" s="29">
        <v>3888</v>
      </c>
      <c r="HJ36" s="29">
        <v>3702</v>
      </c>
      <c r="HK36" s="29">
        <v>3731</v>
      </c>
      <c r="HL36" s="29"/>
      <c r="HM36" s="29"/>
      <c r="HN36" s="29"/>
      <c r="HO36" s="30">
        <f t="shared" si="42"/>
        <v>39307</v>
      </c>
    </row>
    <row r="37" spans="1:223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7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8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9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40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3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30">
        <f t="shared" si="41"/>
        <v>205</v>
      </c>
      <c r="HC37" s="29">
        <v>43</v>
      </c>
      <c r="HD37" s="29">
        <v>28</v>
      </c>
      <c r="HE37" s="29">
        <v>41</v>
      </c>
      <c r="HF37" s="29">
        <v>26</v>
      </c>
      <c r="HG37" s="29">
        <v>38</v>
      </c>
      <c r="HH37" s="29">
        <v>42</v>
      </c>
      <c r="HI37" s="29">
        <v>16</v>
      </c>
      <c r="HJ37" s="29">
        <v>20</v>
      </c>
      <c r="HK37" s="29">
        <v>11</v>
      </c>
      <c r="HL37" s="29"/>
      <c r="HM37" s="29"/>
      <c r="HN37" s="29"/>
      <c r="HO37" s="30">
        <f t="shared" si="42"/>
        <v>265</v>
      </c>
    </row>
    <row r="38" spans="1:223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7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8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9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40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3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30">
        <f t="shared" si="41"/>
        <v>79</v>
      </c>
      <c r="HC38" s="29">
        <v>12</v>
      </c>
      <c r="HD38" s="29">
        <v>24</v>
      </c>
      <c r="HE38" s="29">
        <v>44</v>
      </c>
      <c r="HF38" s="29">
        <v>60</v>
      </c>
      <c r="HG38" s="29">
        <v>31</v>
      </c>
      <c r="HH38" s="29">
        <v>32</v>
      </c>
      <c r="HI38" s="29">
        <v>33</v>
      </c>
      <c r="HJ38" s="29">
        <v>45</v>
      </c>
      <c r="HK38" s="29">
        <v>38</v>
      </c>
      <c r="HL38" s="29"/>
      <c r="HM38" s="29"/>
      <c r="HN38" s="29"/>
      <c r="HO38" s="30">
        <f t="shared" si="42"/>
        <v>319</v>
      </c>
    </row>
    <row r="39" spans="1:223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7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8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9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40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3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30">
        <f t="shared" si="41"/>
        <v>10749</v>
      </c>
      <c r="HC39" s="29">
        <v>1078</v>
      </c>
      <c r="HD39" s="29">
        <v>1604</v>
      </c>
      <c r="HE39" s="29">
        <v>1666</v>
      </c>
      <c r="HF39" s="29">
        <v>1577</v>
      </c>
      <c r="HG39" s="29">
        <v>1915</v>
      </c>
      <c r="HH39" s="29">
        <v>1623</v>
      </c>
      <c r="HI39" s="29">
        <v>1926</v>
      </c>
      <c r="HJ39" s="29">
        <v>1934</v>
      </c>
      <c r="HK39" s="29">
        <v>1611</v>
      </c>
      <c r="HL39" s="29"/>
      <c r="HM39" s="29"/>
      <c r="HN39" s="29"/>
      <c r="HO39" s="30">
        <f t="shared" si="42"/>
        <v>14934</v>
      </c>
    </row>
    <row r="40" spans="1:223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7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8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9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40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3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30">
        <f t="shared" si="41"/>
        <v>451</v>
      </c>
      <c r="HC40" s="29">
        <v>39</v>
      </c>
      <c r="HD40" s="29">
        <v>33</v>
      </c>
      <c r="HE40" s="29">
        <v>26</v>
      </c>
      <c r="HF40" s="29">
        <v>48</v>
      </c>
      <c r="HG40" s="29">
        <v>31</v>
      </c>
      <c r="HH40" s="29">
        <v>19</v>
      </c>
      <c r="HI40" s="29">
        <v>62</v>
      </c>
      <c r="HJ40" s="29">
        <v>134</v>
      </c>
      <c r="HK40" s="29">
        <v>52</v>
      </c>
      <c r="HL40" s="29"/>
      <c r="HM40" s="29"/>
      <c r="HN40" s="29"/>
      <c r="HO40" s="30">
        <f t="shared" si="42"/>
        <v>444</v>
      </c>
    </row>
    <row r="41" spans="1:223" s="21" customFormat="1" ht="15.95" customHeight="1">
      <c r="A41" s="19" t="s">
        <v>24</v>
      </c>
      <c r="B41" s="19"/>
      <c r="C41" s="20">
        <f t="shared" ref="C41:N41" si="43">SUM(C29:C40)</f>
        <v>0</v>
      </c>
      <c r="D41" s="20">
        <f t="shared" si="43"/>
        <v>0</v>
      </c>
      <c r="E41" s="20">
        <f t="shared" si="43"/>
        <v>0</v>
      </c>
      <c r="F41" s="20">
        <f t="shared" si="43"/>
        <v>0</v>
      </c>
      <c r="G41" s="20">
        <f t="shared" si="43"/>
        <v>0</v>
      </c>
      <c r="H41" s="20">
        <f t="shared" si="43"/>
        <v>0</v>
      </c>
      <c r="I41" s="20">
        <f t="shared" si="43"/>
        <v>0</v>
      </c>
      <c r="J41" s="20">
        <f t="shared" si="43"/>
        <v>0</v>
      </c>
      <c r="K41" s="20">
        <f t="shared" si="43"/>
        <v>0</v>
      </c>
      <c r="L41" s="20">
        <f t="shared" si="43"/>
        <v>0</v>
      </c>
      <c r="M41" s="20">
        <f t="shared" si="43"/>
        <v>0</v>
      </c>
      <c r="N41" s="20">
        <f t="shared" si="43"/>
        <v>247</v>
      </c>
      <c r="O41" s="20">
        <f>SUM(O29:O40)</f>
        <v>247</v>
      </c>
      <c r="P41" s="20">
        <f t="shared" ref="P41:AA41" si="44">SUM(P29:P40)</f>
        <v>191</v>
      </c>
      <c r="Q41" s="20">
        <f t="shared" si="44"/>
        <v>630</v>
      </c>
      <c r="R41" s="20">
        <f t="shared" si="44"/>
        <v>44</v>
      </c>
      <c r="S41" s="20">
        <f t="shared" si="44"/>
        <v>143</v>
      </c>
      <c r="T41" s="20">
        <f t="shared" si="44"/>
        <v>27</v>
      </c>
      <c r="U41" s="20">
        <f t="shared" si="44"/>
        <v>76</v>
      </c>
      <c r="V41" s="20">
        <f t="shared" si="44"/>
        <v>136</v>
      </c>
      <c r="W41" s="20">
        <f t="shared" si="44"/>
        <v>349</v>
      </c>
      <c r="X41" s="20">
        <f t="shared" si="44"/>
        <v>23</v>
      </c>
      <c r="Y41" s="20">
        <f t="shared" si="44"/>
        <v>258</v>
      </c>
      <c r="Z41" s="20">
        <f t="shared" si="44"/>
        <v>68</v>
      </c>
      <c r="AA41" s="20">
        <f t="shared" si="44"/>
        <v>77</v>
      </c>
      <c r="AB41" s="20">
        <f>SUM(AB29:AB40)</f>
        <v>2022</v>
      </c>
      <c r="AC41" s="20">
        <f t="shared" ref="AC41:AN41" si="45">SUM(AC29:AC40)</f>
        <v>29</v>
      </c>
      <c r="AD41" s="20">
        <f t="shared" si="45"/>
        <v>248</v>
      </c>
      <c r="AE41" s="20">
        <f t="shared" si="45"/>
        <v>40</v>
      </c>
      <c r="AF41" s="20">
        <f t="shared" si="45"/>
        <v>163</v>
      </c>
      <c r="AG41" s="20">
        <f t="shared" si="45"/>
        <v>14</v>
      </c>
      <c r="AH41" s="20">
        <f t="shared" si="45"/>
        <v>274</v>
      </c>
      <c r="AI41" s="20">
        <f t="shared" si="45"/>
        <v>46</v>
      </c>
      <c r="AJ41" s="20">
        <f t="shared" si="45"/>
        <v>7</v>
      </c>
      <c r="AK41" s="20">
        <f t="shared" si="45"/>
        <v>0</v>
      </c>
      <c r="AL41" s="20">
        <f t="shared" si="45"/>
        <v>8</v>
      </c>
      <c r="AM41" s="20">
        <f t="shared" si="45"/>
        <v>14</v>
      </c>
      <c r="AN41" s="20">
        <f t="shared" si="45"/>
        <v>37</v>
      </c>
      <c r="AO41" s="20">
        <f>SUM(AO29:AO40)</f>
        <v>880</v>
      </c>
      <c r="AP41" s="20">
        <f t="shared" ref="AP41:BA41" si="46">SUM(AP29:AP40)</f>
        <v>194</v>
      </c>
      <c r="AQ41" s="20">
        <f t="shared" si="46"/>
        <v>42</v>
      </c>
      <c r="AR41" s="20">
        <f t="shared" si="46"/>
        <v>266</v>
      </c>
      <c r="AS41" s="20">
        <f t="shared" si="46"/>
        <v>309</v>
      </c>
      <c r="AT41" s="20">
        <f t="shared" si="46"/>
        <v>889</v>
      </c>
      <c r="AU41" s="20">
        <f t="shared" si="46"/>
        <v>352</v>
      </c>
      <c r="AV41" s="20">
        <f t="shared" si="46"/>
        <v>42</v>
      </c>
      <c r="AW41" s="20">
        <f t="shared" si="46"/>
        <v>383</v>
      </c>
      <c r="AX41" s="20">
        <f t="shared" si="46"/>
        <v>48</v>
      </c>
      <c r="AY41" s="20">
        <f t="shared" si="46"/>
        <v>45</v>
      </c>
      <c r="AZ41" s="20">
        <f t="shared" si="46"/>
        <v>24</v>
      </c>
      <c r="BA41" s="20">
        <f t="shared" si="46"/>
        <v>146</v>
      </c>
      <c r="BB41" s="20">
        <f>SUM(BB29:BB40)</f>
        <v>2740</v>
      </c>
      <c r="BC41" s="20">
        <f t="shared" ref="BC41:BN41" si="47">SUM(BC29:BC40)</f>
        <v>59</v>
      </c>
      <c r="BD41" s="20">
        <f t="shared" si="47"/>
        <v>23</v>
      </c>
      <c r="BE41" s="20">
        <f t="shared" si="47"/>
        <v>304</v>
      </c>
      <c r="BF41" s="20">
        <f t="shared" si="47"/>
        <v>323</v>
      </c>
      <c r="BG41" s="20">
        <f t="shared" si="47"/>
        <v>203</v>
      </c>
      <c r="BH41" s="20">
        <f t="shared" si="47"/>
        <v>65</v>
      </c>
      <c r="BI41" s="20">
        <f t="shared" si="47"/>
        <v>62</v>
      </c>
      <c r="BJ41" s="20">
        <f t="shared" si="47"/>
        <v>212</v>
      </c>
      <c r="BK41" s="20">
        <f t="shared" si="47"/>
        <v>76</v>
      </c>
      <c r="BL41" s="20">
        <f t="shared" si="47"/>
        <v>251</v>
      </c>
      <c r="BM41" s="20">
        <f t="shared" si="47"/>
        <v>107</v>
      </c>
      <c r="BN41" s="20">
        <f t="shared" si="47"/>
        <v>272</v>
      </c>
      <c r="BO41" s="20">
        <f>SUM(BO29:BO40)</f>
        <v>1957</v>
      </c>
      <c r="BP41" s="20">
        <f t="shared" ref="BP41:CA41" si="48">SUM(BP29:BP40)</f>
        <v>49</v>
      </c>
      <c r="BQ41" s="20">
        <f t="shared" si="48"/>
        <v>53</v>
      </c>
      <c r="BR41" s="20">
        <f t="shared" si="48"/>
        <v>522</v>
      </c>
      <c r="BS41" s="20">
        <f t="shared" si="48"/>
        <v>387</v>
      </c>
      <c r="BT41" s="20">
        <f t="shared" si="48"/>
        <v>166</v>
      </c>
      <c r="BU41" s="20">
        <f t="shared" si="48"/>
        <v>74</v>
      </c>
      <c r="BV41" s="20">
        <f t="shared" si="48"/>
        <v>203</v>
      </c>
      <c r="BW41" s="20">
        <f t="shared" si="48"/>
        <v>230</v>
      </c>
      <c r="BX41" s="20">
        <f t="shared" si="48"/>
        <v>140</v>
      </c>
      <c r="BY41" s="20">
        <f t="shared" si="48"/>
        <v>228</v>
      </c>
      <c r="BZ41" s="20">
        <f t="shared" si="48"/>
        <v>145</v>
      </c>
      <c r="CA41" s="20">
        <f t="shared" si="48"/>
        <v>110</v>
      </c>
      <c r="CB41" s="20">
        <f>SUM(CB29:CB40)</f>
        <v>2307</v>
      </c>
      <c r="CC41" s="20">
        <f t="shared" ref="CC41:CN41" si="49">SUM(CC29:CC40)</f>
        <v>1710</v>
      </c>
      <c r="CD41" s="20">
        <f t="shared" si="49"/>
        <v>595</v>
      </c>
      <c r="CE41" s="20">
        <f t="shared" si="49"/>
        <v>304</v>
      </c>
      <c r="CF41" s="20">
        <f t="shared" si="49"/>
        <v>362</v>
      </c>
      <c r="CG41" s="20">
        <f t="shared" si="49"/>
        <v>89</v>
      </c>
      <c r="CH41" s="20">
        <f t="shared" si="49"/>
        <v>138</v>
      </c>
      <c r="CI41" s="20">
        <f t="shared" si="49"/>
        <v>518</v>
      </c>
      <c r="CJ41" s="20">
        <f t="shared" si="49"/>
        <v>954</v>
      </c>
      <c r="CK41" s="20">
        <f t="shared" si="49"/>
        <v>470</v>
      </c>
      <c r="CL41" s="20">
        <f t="shared" si="49"/>
        <v>733</v>
      </c>
      <c r="CM41" s="20">
        <f t="shared" si="49"/>
        <v>442</v>
      </c>
      <c r="CN41" s="20">
        <f t="shared" si="49"/>
        <v>573</v>
      </c>
      <c r="CO41" s="20">
        <f>SUM(CO29:CO40)</f>
        <v>6888</v>
      </c>
      <c r="CP41" s="20">
        <f t="shared" ref="CP41:DA41" si="50">SUM(CP29:CP40)</f>
        <v>1496</v>
      </c>
      <c r="CQ41" s="20">
        <f t="shared" si="50"/>
        <v>1716</v>
      </c>
      <c r="CR41" s="20">
        <f t="shared" si="50"/>
        <v>814</v>
      </c>
      <c r="CS41" s="20">
        <f t="shared" si="50"/>
        <v>396</v>
      </c>
      <c r="CT41" s="20">
        <f t="shared" si="50"/>
        <v>681</v>
      </c>
      <c r="CU41" s="20">
        <f t="shared" si="50"/>
        <v>787</v>
      </c>
      <c r="CV41" s="20">
        <f t="shared" si="50"/>
        <v>1034</v>
      </c>
      <c r="CW41" s="20">
        <f t="shared" si="50"/>
        <v>1028</v>
      </c>
      <c r="CX41" s="20">
        <f t="shared" si="50"/>
        <v>725</v>
      </c>
      <c r="CY41" s="20">
        <f t="shared" si="50"/>
        <v>797</v>
      </c>
      <c r="CZ41" s="20">
        <f t="shared" si="50"/>
        <v>2119</v>
      </c>
      <c r="DA41" s="20">
        <f t="shared" si="50"/>
        <v>1615</v>
      </c>
      <c r="DB41" s="20">
        <f>SUM(DB29:DB40)</f>
        <v>13208</v>
      </c>
      <c r="DC41" s="20">
        <f t="shared" ref="DC41:DM41" si="51">SUM(DC29:DC40)</f>
        <v>1585</v>
      </c>
      <c r="DD41" s="20">
        <f t="shared" si="51"/>
        <v>1400</v>
      </c>
      <c r="DE41" s="20">
        <f t="shared" si="51"/>
        <v>1329</v>
      </c>
      <c r="DF41" s="20">
        <f t="shared" si="51"/>
        <v>1147</v>
      </c>
      <c r="DG41" s="20">
        <f t="shared" si="51"/>
        <v>1356</v>
      </c>
      <c r="DH41" s="20">
        <f t="shared" si="51"/>
        <v>1630</v>
      </c>
      <c r="DI41" s="20">
        <f t="shared" si="51"/>
        <v>1998</v>
      </c>
      <c r="DJ41" s="20">
        <f t="shared" si="51"/>
        <v>1642</v>
      </c>
      <c r="DK41" s="20">
        <f t="shared" si="51"/>
        <v>1009</v>
      </c>
      <c r="DL41" s="20">
        <f t="shared" si="51"/>
        <v>1099</v>
      </c>
      <c r="DM41" s="20">
        <f t="shared" si="51"/>
        <v>1684</v>
      </c>
      <c r="DN41" s="20">
        <f>SUM(DN29:DN40)</f>
        <v>1188</v>
      </c>
      <c r="DO41" s="20">
        <f>SUM(DO29:DO40)</f>
        <v>17067</v>
      </c>
      <c r="DP41" s="20">
        <f t="shared" ref="DP41:EA41" si="52">SUM(DP29:DP40)</f>
        <v>1043</v>
      </c>
      <c r="DQ41" s="20">
        <f t="shared" si="52"/>
        <v>1119</v>
      </c>
      <c r="DR41" s="20">
        <f t="shared" si="52"/>
        <v>811</v>
      </c>
      <c r="DS41" s="20">
        <f t="shared" si="52"/>
        <v>613</v>
      </c>
      <c r="DT41" s="20">
        <f t="shared" si="52"/>
        <v>814</v>
      </c>
      <c r="DU41" s="20">
        <f t="shared" si="52"/>
        <v>796</v>
      </c>
      <c r="DV41" s="20">
        <f t="shared" si="52"/>
        <v>1399</v>
      </c>
      <c r="DW41" s="20">
        <f t="shared" si="52"/>
        <v>1163</v>
      </c>
      <c r="DX41" s="20">
        <f t="shared" si="52"/>
        <v>275</v>
      </c>
      <c r="DY41" s="20">
        <f t="shared" si="52"/>
        <v>426</v>
      </c>
      <c r="DZ41" s="20">
        <f t="shared" si="52"/>
        <v>83</v>
      </c>
      <c r="EA41" s="20">
        <f t="shared" si="52"/>
        <v>174</v>
      </c>
      <c r="EB41" s="20">
        <f>SUM(EB29:EB40)</f>
        <v>8716</v>
      </c>
      <c r="EC41" s="20">
        <f t="shared" ref="EC41:EL41" si="53">SUM(EC29:EC40)</f>
        <v>116</v>
      </c>
      <c r="ED41" s="20">
        <f t="shared" si="53"/>
        <v>278</v>
      </c>
      <c r="EE41" s="20">
        <f t="shared" si="53"/>
        <v>74</v>
      </c>
      <c r="EF41" s="20">
        <f t="shared" si="53"/>
        <v>179</v>
      </c>
      <c r="EG41" s="20">
        <f t="shared" si="53"/>
        <v>59</v>
      </c>
      <c r="EH41" s="20">
        <f t="shared" si="53"/>
        <v>275</v>
      </c>
      <c r="EI41" s="20">
        <f t="shared" si="53"/>
        <v>1482</v>
      </c>
      <c r="EJ41" s="20">
        <f t="shared" si="53"/>
        <v>1450</v>
      </c>
      <c r="EK41" s="20">
        <f t="shared" si="53"/>
        <v>1520</v>
      </c>
      <c r="EL41" s="20">
        <f t="shared" si="53"/>
        <v>1200</v>
      </c>
      <c r="EM41" s="20">
        <f t="shared" ref="EM41:EY41" si="54">SUM(EM29:EM40)</f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ref="EZ41:FL41" si="55">SUM(EZ29:EZ40)</f>
        <v>1141</v>
      </c>
      <c r="FA41" s="20">
        <f t="shared" si="55"/>
        <v>1464</v>
      </c>
      <c r="FB41" s="20">
        <f t="shared" si="55"/>
        <v>15182</v>
      </c>
      <c r="FC41" s="20">
        <f t="shared" si="55"/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6584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5489</v>
      </c>
      <c r="HL41" s="20">
        <f t="shared" si="59"/>
        <v>0</v>
      </c>
      <c r="HM41" s="20">
        <f t="shared" si="59"/>
        <v>0</v>
      </c>
      <c r="HN41" s="20">
        <f t="shared" si="59"/>
        <v>0</v>
      </c>
      <c r="HO41" s="20">
        <f t="shared" si="42"/>
        <v>55530</v>
      </c>
    </row>
    <row r="42" spans="1:223" s="21" customFormat="1" ht="15.95" customHeight="1">
      <c r="A42" s="59"/>
      <c r="B42" s="15"/>
      <c r="AP42" s="23"/>
    </row>
    <row r="43" spans="1:223" s="21" customFormat="1" ht="15.95" customHeight="1">
      <c r="A43" s="59"/>
      <c r="B43" s="15"/>
      <c r="AP43" s="23"/>
    </row>
    <row r="44" spans="1:223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23" ht="4.5" customHeight="1">
      <c r="A45" s="15"/>
      <c r="B45" s="15"/>
    </row>
    <row r="46" spans="1:223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23" s="21" customFormat="1" ht="15.95" customHeight="1">
      <c r="A47" s="24"/>
      <c r="B47" s="24"/>
    </row>
    <row r="48" spans="1:223" ht="15.95" customHeight="1">
      <c r="A48" s="96" t="s">
        <v>33</v>
      </c>
      <c r="B48" s="27"/>
      <c r="C48" s="93">
        <v>2006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4" t="s">
        <v>56</v>
      </c>
      <c r="P48" s="93">
        <v>2007</v>
      </c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 t="s">
        <v>57</v>
      </c>
      <c r="AC48" s="93">
        <v>2008</v>
      </c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4" t="s">
        <v>58</v>
      </c>
      <c r="AP48" s="93">
        <v>2009</v>
      </c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4" t="s">
        <v>59</v>
      </c>
      <c r="BC48" s="93">
        <v>2010</v>
      </c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4" t="s">
        <v>60</v>
      </c>
      <c r="BP48" s="93">
        <v>2011</v>
      </c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4" t="s">
        <v>61</v>
      </c>
      <c r="CC48" s="93">
        <v>2012</v>
      </c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4" t="s">
        <v>62</v>
      </c>
      <c r="CP48" s="93">
        <v>2013</v>
      </c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4" t="s">
        <v>63</v>
      </c>
      <c r="DC48" s="93">
        <v>2014</v>
      </c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4" t="s">
        <v>64</v>
      </c>
      <c r="DP48" s="93">
        <v>2015</v>
      </c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4" t="s">
        <v>65</v>
      </c>
      <c r="EC48" s="93">
        <v>2016</v>
      </c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4" t="s">
        <v>75</v>
      </c>
      <c r="EP48" s="93">
        <v>2017</v>
      </c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4" t="s">
        <v>76</v>
      </c>
      <c r="FC48" s="93">
        <v>2018</v>
      </c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4" t="s">
        <v>122</v>
      </c>
      <c r="FP48" s="93">
        <v>2019</v>
      </c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4" t="s">
        <v>124</v>
      </c>
      <c r="GC48" s="93">
        <v>2020</v>
      </c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2" t="s">
        <v>130</v>
      </c>
      <c r="GP48" s="93">
        <v>2021</v>
      </c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2" t="s">
        <v>131</v>
      </c>
      <c r="HC48" s="93">
        <v>2022</v>
      </c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2" t="s">
        <v>135</v>
      </c>
    </row>
    <row r="49" spans="1:223" ht="15.95" customHeight="1">
      <c r="A49" s="97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95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95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95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95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95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95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95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95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95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95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95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95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95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95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92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92"/>
      <c r="HC49" s="82" t="s">
        <v>12</v>
      </c>
      <c r="HD49" s="82" t="s">
        <v>13</v>
      </c>
      <c r="HE49" s="82" t="s">
        <v>14</v>
      </c>
      <c r="HF49" s="82" t="s">
        <v>15</v>
      </c>
      <c r="HG49" s="82" t="s">
        <v>16</v>
      </c>
      <c r="HH49" s="82" t="s">
        <v>17</v>
      </c>
      <c r="HI49" s="82" t="s">
        <v>18</v>
      </c>
      <c r="HJ49" s="82" t="s">
        <v>19</v>
      </c>
      <c r="HK49" s="82" t="s">
        <v>132</v>
      </c>
      <c r="HL49" s="82" t="s">
        <v>21</v>
      </c>
      <c r="HM49" s="82" t="s">
        <v>22</v>
      </c>
      <c r="HN49" s="82" t="s">
        <v>23</v>
      </c>
      <c r="HO49" s="92"/>
    </row>
    <row r="50" spans="1:223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0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1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2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3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4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5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6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7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>
        <v>40785.100000000013</v>
      </c>
      <c r="HA50" s="29">
        <v>39540.699999999997</v>
      </c>
      <c r="HB50" s="30">
        <f>SUM(GP50:HA50)</f>
        <v>420902.10000000003</v>
      </c>
      <c r="HC50" s="29">
        <v>26853.5</v>
      </c>
      <c r="HD50" s="29">
        <v>29550.199999999997</v>
      </c>
      <c r="HE50" s="29">
        <v>35618.49</v>
      </c>
      <c r="HF50" s="29">
        <v>47582.6</v>
      </c>
      <c r="HG50" s="29">
        <v>33678</v>
      </c>
      <c r="HH50" s="29">
        <v>34437.600000000006</v>
      </c>
      <c r="HI50" s="29">
        <v>39899</v>
      </c>
      <c r="HJ50" s="29">
        <v>46750.200000000012</v>
      </c>
      <c r="HK50" s="29">
        <v>44702.900000000009</v>
      </c>
      <c r="HL50" s="29"/>
      <c r="HM50" s="29"/>
      <c r="HN50" s="29"/>
      <c r="HO50" s="30">
        <f>SUM(HC50:HN50)</f>
        <v>339072.49000000005</v>
      </c>
    </row>
    <row r="51" spans="1:223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8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9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0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0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1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2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3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4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5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1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2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3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4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7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30">
        <f t="shared" ref="HB51:HB62" si="75">SUM(GP51:HA51)</f>
        <v>28.134</v>
      </c>
      <c r="HC51" s="29">
        <v>0</v>
      </c>
      <c r="HD51" s="29">
        <v>0</v>
      </c>
      <c r="HE51" s="29">
        <v>0</v>
      </c>
      <c r="HF51" s="29">
        <v>0</v>
      </c>
      <c r="HG51" s="29">
        <v>0</v>
      </c>
      <c r="HH51" s="29">
        <v>0</v>
      </c>
      <c r="HI51" s="29">
        <v>0</v>
      </c>
      <c r="HJ51" s="29">
        <v>0</v>
      </c>
      <c r="HK51" s="29">
        <v>0</v>
      </c>
      <c r="HL51" s="29"/>
      <c r="HM51" s="29"/>
      <c r="HN51" s="29"/>
      <c r="HO51" s="30">
        <f t="shared" ref="HO51:HO62" si="76">SUM(HC51:HN51)</f>
        <v>0</v>
      </c>
    </row>
    <row r="52" spans="1:223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8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9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0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0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1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2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3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4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5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6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1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2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3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4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7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30">
        <f t="shared" si="75"/>
        <v>0</v>
      </c>
      <c r="HC52" s="29">
        <v>0</v>
      </c>
      <c r="HD52" s="29">
        <v>0</v>
      </c>
      <c r="HE52" s="29">
        <v>0</v>
      </c>
      <c r="HF52" s="29">
        <v>522.81500000000005</v>
      </c>
      <c r="HG52" s="29">
        <v>0</v>
      </c>
      <c r="HH52" s="29">
        <v>721.66</v>
      </c>
      <c r="HI52" s="29">
        <v>0</v>
      </c>
      <c r="HJ52" s="29">
        <v>0</v>
      </c>
      <c r="HK52" s="29">
        <v>0</v>
      </c>
      <c r="HL52" s="29"/>
      <c r="HM52" s="29"/>
      <c r="HN52" s="29"/>
      <c r="HO52" s="30">
        <f t="shared" si="76"/>
        <v>1244.4749999999999</v>
      </c>
    </row>
    <row r="53" spans="1:223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8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9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0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0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1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2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3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4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5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6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1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2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3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4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7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30">
        <f t="shared" si="75"/>
        <v>12369448.419999998</v>
      </c>
      <c r="HC53" s="29">
        <v>935519.32999999973</v>
      </c>
      <c r="HD53" s="29">
        <v>856274.2100000002</v>
      </c>
      <c r="HE53" s="29">
        <v>1018578.5999999996</v>
      </c>
      <c r="HF53" s="29">
        <v>922959.4600000002</v>
      </c>
      <c r="HG53" s="29">
        <v>922484.17</v>
      </c>
      <c r="HH53" s="29">
        <v>893525.71999999974</v>
      </c>
      <c r="HI53" s="29">
        <v>1033857.1800000006</v>
      </c>
      <c r="HJ53" s="29">
        <v>1136928.3399999996</v>
      </c>
      <c r="HK53" s="29">
        <v>1083951.92</v>
      </c>
      <c r="HL53" s="29"/>
      <c r="HM53" s="29"/>
      <c r="HN53" s="29"/>
      <c r="HO53" s="30">
        <f t="shared" si="76"/>
        <v>8804078.9299999997</v>
      </c>
    </row>
    <row r="54" spans="1:223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8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9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0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0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1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2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3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4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5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6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1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2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3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4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7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30">
        <f t="shared" si="75"/>
        <v>1662412.3400000005</v>
      </c>
      <c r="HC54" s="29">
        <v>96473.23</v>
      </c>
      <c r="HD54" s="29">
        <v>135575.63999999998</v>
      </c>
      <c r="HE54" s="29">
        <v>150036.49</v>
      </c>
      <c r="HF54" s="29">
        <v>151326.13999999998</v>
      </c>
      <c r="HG54" s="29">
        <v>94449.104000000021</v>
      </c>
      <c r="HH54" s="29">
        <v>187145.33</v>
      </c>
      <c r="HI54" s="29">
        <v>104687.09000000003</v>
      </c>
      <c r="HJ54" s="29">
        <v>105542.65999999999</v>
      </c>
      <c r="HK54" s="29">
        <v>174546.13</v>
      </c>
      <c r="HL54" s="29"/>
      <c r="HM54" s="29"/>
      <c r="HN54" s="29"/>
      <c r="HO54" s="30">
        <f t="shared" si="76"/>
        <v>1199781.814</v>
      </c>
    </row>
    <row r="55" spans="1:223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8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9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0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0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1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2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3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4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5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6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1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2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3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4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7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30">
        <f t="shared" si="75"/>
        <v>0</v>
      </c>
      <c r="HC55" s="29">
        <v>0</v>
      </c>
      <c r="HD55" s="29">
        <v>0</v>
      </c>
      <c r="HE55" s="29">
        <v>0</v>
      </c>
      <c r="HF55" s="29">
        <v>0</v>
      </c>
      <c r="HG55" s="29">
        <v>0</v>
      </c>
      <c r="HH55" s="29">
        <v>0</v>
      </c>
      <c r="HI55" s="29">
        <v>0</v>
      </c>
      <c r="HJ55" s="29">
        <v>0</v>
      </c>
      <c r="HK55" s="29">
        <v>0</v>
      </c>
      <c r="HL55" s="29"/>
      <c r="HM55" s="29"/>
      <c r="HN55" s="29"/>
      <c r="HO55" s="30">
        <f t="shared" si="76"/>
        <v>0</v>
      </c>
    </row>
    <row r="56" spans="1:223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8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9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0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0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1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2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3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4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5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6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1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2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3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4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7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30">
        <f t="shared" si="75"/>
        <v>1202677.4400000002</v>
      </c>
      <c r="HC56" s="29">
        <v>113610.21999999997</v>
      </c>
      <c r="HD56" s="29">
        <v>131718.61000000004</v>
      </c>
      <c r="HE56" s="29">
        <v>131316.53000000003</v>
      </c>
      <c r="HF56" s="29">
        <v>117705.76999999996</v>
      </c>
      <c r="HG56" s="29">
        <v>115966.25</v>
      </c>
      <c r="HH56" s="29">
        <v>120774.28</v>
      </c>
      <c r="HI56" s="29">
        <v>139285.18</v>
      </c>
      <c r="HJ56" s="29">
        <v>144133.87</v>
      </c>
      <c r="HK56" s="29">
        <v>146023.06</v>
      </c>
      <c r="HL56" s="29"/>
      <c r="HM56" s="29"/>
      <c r="HN56" s="29"/>
      <c r="HO56" s="30">
        <f t="shared" si="76"/>
        <v>1160533.77</v>
      </c>
    </row>
    <row r="57" spans="1:223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8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9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0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0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1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2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3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4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5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6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1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2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3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4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7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30">
        <f t="shared" si="75"/>
        <v>482825.29000000004</v>
      </c>
      <c r="HC57" s="29">
        <v>35369.099999999991</v>
      </c>
      <c r="HD57" s="29">
        <v>31928.000000000011</v>
      </c>
      <c r="HE57" s="29">
        <v>54573.200000000004</v>
      </c>
      <c r="HF57" s="29">
        <v>99590.700000000012</v>
      </c>
      <c r="HG57" s="29">
        <v>45507.200000000012</v>
      </c>
      <c r="HH57" s="29">
        <v>43681.099999999991</v>
      </c>
      <c r="HI57" s="29">
        <v>68204.599999999991</v>
      </c>
      <c r="HJ57" s="29">
        <v>72827.39999999998</v>
      </c>
      <c r="HK57" s="29">
        <v>72996.56</v>
      </c>
      <c r="HL57" s="29"/>
      <c r="HM57" s="29"/>
      <c r="HN57" s="29"/>
      <c r="HO57" s="30">
        <f t="shared" si="76"/>
        <v>524677.86</v>
      </c>
    </row>
    <row r="58" spans="1:223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8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9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0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0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1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2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3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4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5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6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1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2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3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4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7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30">
        <f t="shared" si="75"/>
        <v>245869.30000000005</v>
      </c>
      <c r="HC58" s="29">
        <v>20015.899999999998</v>
      </c>
      <c r="HD58" s="29">
        <v>22214.799999999996</v>
      </c>
      <c r="HE58" s="29">
        <v>21432.999999999993</v>
      </c>
      <c r="HF58" s="29">
        <v>25873.9</v>
      </c>
      <c r="HG58" s="29">
        <v>25317</v>
      </c>
      <c r="HH58" s="29">
        <v>26101.7</v>
      </c>
      <c r="HI58" s="29">
        <v>38250.200000000004</v>
      </c>
      <c r="HJ58" s="29">
        <v>50631.8</v>
      </c>
      <c r="HK58" s="29">
        <v>30383.299999999996</v>
      </c>
      <c r="HL58" s="29"/>
      <c r="HM58" s="29"/>
      <c r="HN58" s="29"/>
      <c r="HO58" s="30">
        <f t="shared" si="76"/>
        <v>260221.59999999998</v>
      </c>
    </row>
    <row r="59" spans="1:223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8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9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0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0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1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2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3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4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5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6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1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2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3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4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7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30">
        <f t="shared" si="75"/>
        <v>0</v>
      </c>
      <c r="HC59" s="29">
        <v>0</v>
      </c>
      <c r="HD59" s="29">
        <v>0</v>
      </c>
      <c r="HE59" s="29">
        <v>0</v>
      </c>
      <c r="HF59" s="29">
        <v>0</v>
      </c>
      <c r="HG59" s="29">
        <v>0</v>
      </c>
      <c r="HH59" s="29">
        <v>0</v>
      </c>
      <c r="HI59" s="29">
        <v>0</v>
      </c>
      <c r="HJ59" s="29">
        <v>0</v>
      </c>
      <c r="HK59" s="29">
        <v>0</v>
      </c>
      <c r="HL59" s="29"/>
      <c r="HM59" s="29"/>
      <c r="HN59" s="29"/>
      <c r="HO59" s="30">
        <f t="shared" si="76"/>
        <v>0</v>
      </c>
    </row>
    <row r="60" spans="1:223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8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9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0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0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1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2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3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4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5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6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1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2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3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4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7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30">
        <f t="shared" si="75"/>
        <v>452282.70000000007</v>
      </c>
      <c r="HC60" s="29">
        <v>76494.799999999974</v>
      </c>
      <c r="HD60" s="29">
        <v>58363.099999999991</v>
      </c>
      <c r="HE60" s="29">
        <v>81123.200000000026</v>
      </c>
      <c r="HF60" s="29">
        <v>68427.7</v>
      </c>
      <c r="HG60" s="29">
        <v>32278.099999999995</v>
      </c>
      <c r="HH60" s="29">
        <v>34484.899999999994</v>
      </c>
      <c r="HI60" s="29">
        <v>42952.100000000006</v>
      </c>
      <c r="HJ60" s="29">
        <v>43129.8</v>
      </c>
      <c r="HK60" s="29">
        <v>46961.900000000009</v>
      </c>
      <c r="HL60" s="29"/>
      <c r="HM60" s="29"/>
      <c r="HN60" s="29"/>
      <c r="HO60" s="30">
        <f t="shared" si="76"/>
        <v>484215.59999999992</v>
      </c>
    </row>
    <row r="61" spans="1:223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0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1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2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3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4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5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6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1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2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3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4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7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30">
        <f t="shared" si="75"/>
        <v>901464.28</v>
      </c>
      <c r="HC61" s="29">
        <v>68287.56</v>
      </c>
      <c r="HD61" s="29">
        <v>67864.400000000009</v>
      </c>
      <c r="HE61" s="29">
        <v>81226.680000000008</v>
      </c>
      <c r="HF61" s="29">
        <v>81232.139999999985</v>
      </c>
      <c r="HG61" s="29">
        <v>54610.8</v>
      </c>
      <c r="HH61" s="29">
        <v>55770.310000000012</v>
      </c>
      <c r="HI61" s="29">
        <v>58114.85000000002</v>
      </c>
      <c r="HJ61" s="29">
        <v>62973.250000000015</v>
      </c>
      <c r="HK61" s="29">
        <v>74575.64</v>
      </c>
      <c r="HL61" s="29"/>
      <c r="HM61" s="29"/>
      <c r="HN61" s="29"/>
      <c r="HO61" s="30">
        <f t="shared" si="76"/>
        <v>604655.63000000012</v>
      </c>
    </row>
    <row r="62" spans="1:223" s="21" customFormat="1" ht="15.95" customHeight="1">
      <c r="A62" s="19" t="s">
        <v>24</v>
      </c>
      <c r="B62" s="19"/>
      <c r="C62" s="20">
        <f t="shared" ref="C62" si="77">SUM(C50:C61)</f>
        <v>0</v>
      </c>
      <c r="D62" s="20">
        <f t="shared" ref="D62" si="78">SUM(D50:D61)</f>
        <v>0</v>
      </c>
      <c r="E62" s="20">
        <f t="shared" ref="E62" si="79">SUM(E50:E61)</f>
        <v>0</v>
      </c>
      <c r="F62" s="20">
        <f t="shared" ref="F62" si="80">SUM(F50:F61)</f>
        <v>0</v>
      </c>
      <c r="G62" s="20">
        <f t="shared" ref="G62" si="81">SUM(G50:G61)</f>
        <v>0</v>
      </c>
      <c r="H62" s="20">
        <f t="shared" ref="H62" si="82">SUM(H50:H61)</f>
        <v>0</v>
      </c>
      <c r="I62" s="20">
        <f t="shared" ref="I62" si="83">SUM(I50:I61)</f>
        <v>0</v>
      </c>
      <c r="J62" s="20">
        <f t="shared" ref="J62" si="84">SUM(J50:J61)</f>
        <v>0</v>
      </c>
      <c r="K62" s="20">
        <f t="shared" ref="K62" si="85">SUM(K50:K61)</f>
        <v>0</v>
      </c>
      <c r="L62" s="20">
        <f t="shared" ref="L62" si="86">SUM(L50:L61)</f>
        <v>0</v>
      </c>
      <c r="M62" s="20">
        <f t="shared" ref="M62" si="87">SUM(M50:M61)</f>
        <v>0</v>
      </c>
      <c r="N62" s="20">
        <f t="shared" ref="N62" si="88">SUM(N50:N61)</f>
        <v>861625.4299999997</v>
      </c>
      <c r="O62" s="20">
        <f>SUM(O50:O61)</f>
        <v>861625.4299999997</v>
      </c>
      <c r="P62" s="20">
        <f t="shared" ref="P62" si="89">SUM(P50:P61)</f>
        <v>1169033.8589999997</v>
      </c>
      <c r="Q62" s="20">
        <f t="shared" ref="Q62" si="90">SUM(Q50:Q61)</f>
        <v>1085831.0500000007</v>
      </c>
      <c r="R62" s="20">
        <f t="shared" ref="R62" si="91">SUM(R50:R61)</f>
        <v>970700.45499999996</v>
      </c>
      <c r="S62" s="20">
        <f t="shared" ref="S62" si="92">SUM(S50:S61)</f>
        <v>1243283.0100000002</v>
      </c>
      <c r="T62" s="20">
        <f t="shared" ref="T62" si="93">SUM(T50:T61)</f>
        <v>1375799.3900000001</v>
      </c>
      <c r="U62" s="20">
        <f t="shared" ref="U62" si="94">SUM(U50:U61)</f>
        <v>989512.84999999986</v>
      </c>
      <c r="V62" s="20">
        <f t="shared" ref="V62" si="95">SUM(V50:V61)</f>
        <v>1491031.27</v>
      </c>
      <c r="W62" s="20">
        <f t="shared" ref="W62" si="96">SUM(W50:W61)</f>
        <v>1723815.6110000003</v>
      </c>
      <c r="X62" s="20">
        <f t="shared" ref="X62" si="97">SUM(X50:X61)</f>
        <v>1560973.885</v>
      </c>
      <c r="Y62" s="20">
        <f t="shared" ref="Y62" si="98">SUM(Y50:Y61)</f>
        <v>1797437.08</v>
      </c>
      <c r="Z62" s="20">
        <f t="shared" ref="Z62" si="99">SUM(Z50:Z61)</f>
        <v>1381520.3600000003</v>
      </c>
      <c r="AA62" s="20">
        <f t="shared" ref="AA62" si="100">SUM(AA50:AA61)</f>
        <v>1361073.8099999998</v>
      </c>
      <c r="AB62" s="20">
        <f>SUM(AB50:AB61)</f>
        <v>16150012.630000001</v>
      </c>
      <c r="AC62" s="20">
        <f t="shared" ref="AC62" si="101">SUM(AC50:AC61)</f>
        <v>1423236.9999999993</v>
      </c>
      <c r="AD62" s="20">
        <f t="shared" ref="AD62" si="102">SUM(AD50:AD61)</f>
        <v>1702647.4900000002</v>
      </c>
      <c r="AE62" s="20">
        <f t="shared" ref="AE62" si="103">SUM(AE50:AE61)</f>
        <v>1606110.3200000003</v>
      </c>
      <c r="AF62" s="20">
        <f t="shared" ref="AF62" si="104">SUM(AF50:AF61)</f>
        <v>1788692.2399999995</v>
      </c>
      <c r="AG62" s="20">
        <f t="shared" ref="AG62" si="105">SUM(AG50:AG61)</f>
        <v>1405548.8399999999</v>
      </c>
      <c r="AH62" s="20">
        <f t="shared" ref="AH62" si="106">SUM(AH50:AH61)</f>
        <v>1459600.041</v>
      </c>
      <c r="AI62" s="20">
        <f t="shared" ref="AI62" si="107">SUM(AI50:AI61)</f>
        <v>1891899.3600000006</v>
      </c>
      <c r="AJ62" s="20">
        <f t="shared" ref="AJ62" si="108">SUM(AJ50:AJ61)</f>
        <v>2272219.7999999998</v>
      </c>
      <c r="AK62" s="20">
        <f t="shared" ref="AK62" si="109">SUM(AK50:AK61)</f>
        <v>2375869.8800000008</v>
      </c>
      <c r="AL62" s="20">
        <f t="shared" ref="AL62" si="110">SUM(AL50:AL61)</f>
        <v>2489874.7800000012</v>
      </c>
      <c r="AM62" s="20">
        <f t="shared" ref="AM62" si="111">SUM(AM50:AM61)</f>
        <v>2306773.5899999994</v>
      </c>
      <c r="AN62" s="20">
        <f t="shared" ref="AN62" si="112">SUM(AN50:AN61)</f>
        <v>1918004.0750000007</v>
      </c>
      <c r="AO62" s="20">
        <f>SUM(AO50:AO61)</f>
        <v>22640477.416000005</v>
      </c>
      <c r="AP62" s="20">
        <f t="shared" ref="AP62" si="113">SUM(AP50:AP61)</f>
        <v>1603176.6000000003</v>
      </c>
      <c r="AQ62" s="20">
        <f t="shared" ref="AQ62" si="114">SUM(AQ50:AQ61)</f>
        <v>1260892.54</v>
      </c>
      <c r="AR62" s="20">
        <f t="shared" ref="AR62" si="115">SUM(AR50:AR61)</f>
        <v>1492054.9429999997</v>
      </c>
      <c r="AS62" s="20">
        <f t="shared" ref="AS62" si="116">SUM(AS50:AS61)</f>
        <v>1525268.139</v>
      </c>
      <c r="AT62" s="20">
        <f t="shared" ref="AT62" si="117">SUM(AT50:AT61)</f>
        <v>1889506.986</v>
      </c>
      <c r="AU62" s="20">
        <f t="shared" ref="AU62" si="118">SUM(AU50:AU61)</f>
        <v>1619689.7010000006</v>
      </c>
      <c r="AV62" s="20">
        <f t="shared" ref="AV62" si="119">SUM(AV50:AV61)</f>
        <v>1363753.8299999996</v>
      </c>
      <c r="AW62" s="20">
        <f t="shared" ref="AW62" si="120">SUM(AW50:AW61)</f>
        <v>1964254.8670000003</v>
      </c>
      <c r="AX62" s="20">
        <f t="shared" ref="AX62" si="121">SUM(AX50:AX61)</f>
        <v>1541537</v>
      </c>
      <c r="AY62" s="20">
        <f t="shared" ref="AY62" si="122">SUM(AY50:AY61)</f>
        <v>1595240.9819999994</v>
      </c>
      <c r="AZ62" s="20">
        <f t="shared" ref="AZ62" si="123">SUM(AZ50:AZ61)</f>
        <v>1496358.84</v>
      </c>
      <c r="BA62" s="20">
        <f t="shared" ref="BA62" si="124">SUM(BA50:BA61)</f>
        <v>1791855.08</v>
      </c>
      <c r="BB62" s="20">
        <f>SUM(BB50:BB61)</f>
        <v>19143589.508000001</v>
      </c>
      <c r="BC62" s="20">
        <f t="shared" ref="BC62" si="125">SUM(BC50:BC61)</f>
        <v>1681903.7199999993</v>
      </c>
      <c r="BD62" s="20">
        <f t="shared" ref="BD62" si="126">SUM(BD50:BD61)</f>
        <v>1472437.53</v>
      </c>
      <c r="BE62" s="20">
        <f t="shared" ref="BE62" si="127">SUM(BE50:BE61)</f>
        <v>1517024.7500000002</v>
      </c>
      <c r="BF62" s="20">
        <f t="shared" ref="BF62" si="128">SUM(BF50:BF61)</f>
        <v>1514733.8100000003</v>
      </c>
      <c r="BG62" s="20">
        <f t="shared" ref="BG62" si="129">SUM(BG50:BG61)</f>
        <v>1651526.98</v>
      </c>
      <c r="BH62" s="20">
        <f t="shared" ref="BH62" si="130">SUM(BH50:BH61)</f>
        <v>1712147.9900000005</v>
      </c>
      <c r="BI62" s="20">
        <f t="shared" ref="BI62" si="131">SUM(BI50:BI61)</f>
        <v>2144800.6199999996</v>
      </c>
      <c r="BJ62" s="20">
        <f t="shared" ref="BJ62" si="132">SUM(BJ50:BJ61)</f>
        <v>2509202.21</v>
      </c>
      <c r="BK62" s="20">
        <f t="shared" ref="BK62" si="133">SUM(BK50:BK61)</f>
        <v>2021918.1600000001</v>
      </c>
      <c r="BL62" s="20">
        <f t="shared" ref="BL62" si="134">SUM(BL50:BL61)</f>
        <v>1956088.7099999997</v>
      </c>
      <c r="BM62" s="20">
        <f t="shared" ref="BM62" si="135">SUM(BM50:BM61)</f>
        <v>2287075.0599999996</v>
      </c>
      <c r="BN62" s="20">
        <f t="shared" ref="BN62" si="136">SUM(BN50:BN61)</f>
        <v>2320380.69</v>
      </c>
      <c r="BO62" s="20">
        <f>SUM(BO50:BO61)</f>
        <v>22789240.229999997</v>
      </c>
      <c r="BP62" s="20">
        <f t="shared" ref="BP62" si="137">SUM(BP50:BP61)</f>
        <v>1773013.7000000002</v>
      </c>
      <c r="BQ62" s="20">
        <f t="shared" ref="BQ62" si="138">SUM(BQ50:BQ61)</f>
        <v>1938793.0400000005</v>
      </c>
      <c r="BR62" s="20">
        <f t="shared" ref="BR62" si="139">SUM(BR50:BR61)</f>
        <v>2431778.79</v>
      </c>
      <c r="BS62" s="20">
        <f t="shared" ref="BS62" si="140">SUM(BS50:BS61)</f>
        <v>1995410.2499999998</v>
      </c>
      <c r="BT62" s="20">
        <f t="shared" ref="BT62" si="141">SUM(BT50:BT61)</f>
        <v>2360526.17</v>
      </c>
      <c r="BU62" s="20">
        <f t="shared" ref="BU62" si="142">SUM(BU50:BU61)</f>
        <v>2244085.38</v>
      </c>
      <c r="BV62" s="20">
        <f t="shared" ref="BV62" si="143">SUM(BV50:BV61)</f>
        <v>2071855.15</v>
      </c>
      <c r="BW62" s="20">
        <f t="shared" ref="BW62" si="144">SUM(BW50:BW61)</f>
        <v>2229238.5699999994</v>
      </c>
      <c r="BX62" s="20">
        <f t="shared" ref="BX62" si="145">SUM(BX50:BX61)</f>
        <v>1797453.0900000003</v>
      </c>
      <c r="BY62" s="20">
        <f t="shared" ref="BY62" si="146">SUM(BY50:BY61)</f>
        <v>1664324.5900000005</v>
      </c>
      <c r="BZ62" s="20">
        <f t="shared" ref="BZ62" si="147">SUM(BZ50:BZ61)</f>
        <v>1585969.8000000003</v>
      </c>
      <c r="CA62" s="20">
        <f t="shared" ref="CA62" si="148">SUM(CA50:CA61)</f>
        <v>1620360.4799999995</v>
      </c>
      <c r="CB62" s="20">
        <f>SUM(CB50:CB61)</f>
        <v>23712809.009999998</v>
      </c>
      <c r="CC62" s="20">
        <f t="shared" ref="CC62" si="149">SUM(CC50:CC61)</f>
        <v>1569910.3999999997</v>
      </c>
      <c r="CD62" s="20">
        <f t="shared" ref="CD62" si="150">SUM(CD50:CD61)</f>
        <v>1576499.1300000006</v>
      </c>
      <c r="CE62" s="20">
        <f t="shared" ref="CE62" si="151">SUM(CE50:CE61)</f>
        <v>1692984.59</v>
      </c>
      <c r="CF62" s="20">
        <f t="shared" ref="CF62" si="152">SUM(CF50:CF61)</f>
        <v>1518161.51</v>
      </c>
      <c r="CG62" s="20">
        <f t="shared" ref="CG62" si="153">SUM(CG50:CG61)</f>
        <v>1785255.7600000005</v>
      </c>
      <c r="CH62" s="20">
        <f t="shared" ref="CH62" si="154">SUM(CH50:CH61)</f>
        <v>1746591.4000000004</v>
      </c>
      <c r="CI62" s="20">
        <f t="shared" ref="CI62" si="155">SUM(CI50:CI61)</f>
        <v>1737120.79</v>
      </c>
      <c r="CJ62" s="20">
        <f t="shared" ref="CJ62" si="156">SUM(CJ50:CJ61)</f>
        <v>2146140.6000000006</v>
      </c>
      <c r="CK62" s="20">
        <f t="shared" ref="CK62" si="157">SUM(CK50:CK61)</f>
        <v>2089036.36</v>
      </c>
      <c r="CL62" s="20">
        <f t="shared" ref="CL62" si="158">SUM(CL50:CL61)</f>
        <v>1946029.3399999996</v>
      </c>
      <c r="CM62" s="20">
        <f t="shared" ref="CM62" si="159">SUM(CM50:CM61)</f>
        <v>1707193.1600000004</v>
      </c>
      <c r="CN62" s="20">
        <f t="shared" ref="CN62" si="160">SUM(CN50:CN61)</f>
        <v>1806448.1100000006</v>
      </c>
      <c r="CO62" s="20">
        <f>SUM(CO50:CO61)</f>
        <v>21321371.150000006</v>
      </c>
      <c r="CP62" s="20">
        <f t="shared" ref="CP62" si="161">SUM(CP50:CP61)</f>
        <v>1639942.1500000004</v>
      </c>
      <c r="CQ62" s="20">
        <f t="shared" ref="CQ62" si="162">SUM(CQ50:CQ61)</f>
        <v>1542987.2400000002</v>
      </c>
      <c r="CR62" s="20">
        <f t="shared" ref="CR62" si="163">SUM(CR50:CR61)</f>
        <v>1711162.35</v>
      </c>
      <c r="CS62" s="20">
        <f t="shared" ref="CS62" si="164">SUM(CS50:CS61)</f>
        <v>1716881.68</v>
      </c>
      <c r="CT62" s="20">
        <f t="shared" ref="CT62" si="165">SUM(CT50:CT61)</f>
        <v>1730275.8900000004</v>
      </c>
      <c r="CU62" s="20">
        <f t="shared" ref="CU62" si="166">SUM(CU50:CU61)</f>
        <v>1611518.93</v>
      </c>
      <c r="CV62" s="20">
        <f t="shared" ref="CV62" si="167">SUM(CV50:CV61)</f>
        <v>1620713.4900000002</v>
      </c>
      <c r="CW62" s="20">
        <f t="shared" ref="CW62" si="168">SUM(CW50:CW61)</f>
        <v>1704272.22</v>
      </c>
      <c r="CX62" s="20">
        <f t="shared" ref="CX62" si="169">SUM(CX50:CX61)</f>
        <v>1601577.2000000007</v>
      </c>
      <c r="CY62" s="20">
        <f t="shared" ref="CY62" si="170">SUM(CY50:CY61)</f>
        <v>1785437.31</v>
      </c>
      <c r="CZ62" s="20">
        <f t="shared" ref="CZ62" si="171">SUM(CZ50:CZ61)</f>
        <v>1788574.1499999997</v>
      </c>
      <c r="DA62" s="20">
        <f t="shared" ref="DA62" si="172">SUM(DA50:DA61)</f>
        <v>1934684.7600000002</v>
      </c>
      <c r="DB62" s="20">
        <f>SUM(DB50:DB61)</f>
        <v>20388027.370000001</v>
      </c>
      <c r="DC62" s="20">
        <f t="shared" ref="DC62" si="173">SUM(DC50:DC61)</f>
        <v>1600268.5299999991</v>
      </c>
      <c r="DD62" s="20">
        <f t="shared" ref="DD62" si="174">SUM(DD50:DD61)</f>
        <v>1493728.6800000002</v>
      </c>
      <c r="DE62" s="20">
        <f t="shared" ref="DE62" si="175">SUM(DE50:DE61)</f>
        <v>1691272.3800000001</v>
      </c>
      <c r="DF62" s="20">
        <f t="shared" ref="DF62" si="176">SUM(DF50:DF61)</f>
        <v>1565455.9099999995</v>
      </c>
      <c r="DG62" s="20">
        <f t="shared" ref="DG62" si="177">SUM(DG50:DG61)</f>
        <v>1798039.51</v>
      </c>
      <c r="DH62" s="20">
        <f t="shared" ref="DH62" si="178">SUM(DH50:DH61)</f>
        <v>1726111.1900000004</v>
      </c>
      <c r="DI62" s="20">
        <f t="shared" ref="DI62" si="179">SUM(DI50:DI61)</f>
        <v>1784607.0699999996</v>
      </c>
      <c r="DJ62" s="20">
        <f t="shared" ref="DJ62" si="180">SUM(DJ50:DJ61)</f>
        <v>1844615.8700000008</v>
      </c>
      <c r="DK62" s="20">
        <f t="shared" ref="DK62" si="181">SUM(DK50:DK61)</f>
        <v>1798950.43</v>
      </c>
      <c r="DL62" s="20">
        <f t="shared" ref="DL62" si="182">SUM(DL50:DL61)</f>
        <v>1879395.1099999994</v>
      </c>
      <c r="DM62" s="20">
        <f t="shared" ref="DM62" si="183">SUM(DM50:DM61)</f>
        <v>1859581.82</v>
      </c>
      <c r="DN62" s="20">
        <f t="shared" ref="DN62" si="184">SUM(DN50:DN61)</f>
        <v>1881553.26</v>
      </c>
      <c r="DO62" s="20">
        <f>SUM(DO50:DO61)</f>
        <v>20923579.760000002</v>
      </c>
      <c r="DP62" s="20">
        <f t="shared" ref="DP62" si="185">SUM(DP50:DP61)</f>
        <v>1602558.27</v>
      </c>
      <c r="DQ62" s="20">
        <f t="shared" ref="DQ62" si="186">SUM(DQ50:DQ61)</f>
        <v>1580960.4399999997</v>
      </c>
      <c r="DR62" s="20">
        <f t="shared" ref="DR62" si="187">SUM(DR50:DR61)</f>
        <v>1729239.37</v>
      </c>
      <c r="DS62" s="20">
        <f>SUM(DS50:DS61)</f>
        <v>1617213.3499999999</v>
      </c>
      <c r="DT62" s="20">
        <f t="shared" ref="DT62" si="188">SUM(DT50:DT61)</f>
        <v>1715126.81</v>
      </c>
      <c r="DU62" s="20">
        <f t="shared" ref="DU62" si="189">SUM(DU50:DU61)</f>
        <v>1554709.8199999998</v>
      </c>
      <c r="DV62" s="20">
        <f t="shared" ref="DV62" si="190">SUM(DV50:DV61)</f>
        <v>1655886.2299999995</v>
      </c>
      <c r="DW62" s="20">
        <f t="shared" ref="DW62" si="191">SUM(DW50:DW61)</f>
        <v>1623126.0699999996</v>
      </c>
      <c r="DX62" s="20">
        <f t="shared" ref="DX62" si="192">SUM(DX50:DX61)</f>
        <v>1531311.9409999994</v>
      </c>
      <c r="DY62" s="20">
        <f t="shared" ref="DY62" si="193">SUM(DY50:DY61)</f>
        <v>1547857.2549999994</v>
      </c>
      <c r="DZ62" s="20">
        <f t="shared" ref="DZ62" si="194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95">SUM(EC50:EC61)</f>
        <v>1232059.2919999997</v>
      </c>
      <c r="ED62" s="20">
        <f t="shared" si="195"/>
        <v>1183780.96</v>
      </c>
      <c r="EE62" s="20">
        <f t="shared" si="195"/>
        <v>1272986.8199999998</v>
      </c>
      <c r="EF62" s="20">
        <f>SUM(EF50:EF61)</f>
        <v>1323460.5579999997</v>
      </c>
      <c r="EG62" s="20">
        <f t="shared" ref="EG62:EL62" si="196">SUM(EG50:EG61)</f>
        <v>1286693.4400000002</v>
      </c>
      <c r="EH62" s="20">
        <f t="shared" si="196"/>
        <v>1287702.2999999993</v>
      </c>
      <c r="EI62" s="20">
        <f t="shared" si="196"/>
        <v>1300922.7500000002</v>
      </c>
      <c r="EJ62" s="20">
        <f t="shared" si="196"/>
        <v>1355745.9700000004</v>
      </c>
      <c r="EK62" s="20">
        <f t="shared" si="196"/>
        <v>1339711.5000000002</v>
      </c>
      <c r="EL62" s="20">
        <f t="shared" si="196"/>
        <v>1346427.15</v>
      </c>
      <c r="EM62" s="20">
        <f t="shared" ref="EM62:ER62" si="197">SUM(EM50:EM61)</f>
        <v>1479727.0999999992</v>
      </c>
      <c r="EN62" s="20">
        <f t="shared" si="197"/>
        <v>1530822.27</v>
      </c>
      <c r="EO62" s="20">
        <f t="shared" si="197"/>
        <v>15940040.109999996</v>
      </c>
      <c r="EP62" s="20">
        <f t="shared" si="197"/>
        <v>1211750.6100000001</v>
      </c>
      <c r="EQ62" s="20">
        <f t="shared" si="197"/>
        <v>1154200.94</v>
      </c>
      <c r="ER62" s="20">
        <f t="shared" si="197"/>
        <v>2565073.6999999997</v>
      </c>
      <c r="ES62" s="20">
        <f>SUM(ES50:ES61)</f>
        <v>1929540.8749999991</v>
      </c>
      <c r="ET62" s="20">
        <f t="shared" ref="ET62:FE62" si="198">SUM(ET50:ET61)</f>
        <v>1428215.0819999995</v>
      </c>
      <c r="EU62" s="20">
        <f t="shared" si="198"/>
        <v>1347994.13</v>
      </c>
      <c r="EV62" s="20">
        <f t="shared" si="198"/>
        <v>1332785.21</v>
      </c>
      <c r="EW62" s="20">
        <f t="shared" si="198"/>
        <v>1405565.7400000002</v>
      </c>
      <c r="EX62" s="20">
        <f t="shared" si="198"/>
        <v>1394813.35</v>
      </c>
      <c r="EY62" s="20">
        <f t="shared" si="198"/>
        <v>1328511.5699999998</v>
      </c>
      <c r="EZ62" s="20">
        <f t="shared" si="198"/>
        <v>1405812.0500000003</v>
      </c>
      <c r="FA62" s="20">
        <f t="shared" si="198"/>
        <v>1531623.6899999995</v>
      </c>
      <c r="FB62" s="20">
        <f t="shared" si="198"/>
        <v>18035886.946999997</v>
      </c>
      <c r="FC62" s="20">
        <f t="shared" si="198"/>
        <v>1220379.4500000002</v>
      </c>
      <c r="FD62" s="20">
        <f t="shared" si="198"/>
        <v>1279642.7300000002</v>
      </c>
      <c r="FE62" s="20">
        <f t="shared" si="198"/>
        <v>1487476.7360000007</v>
      </c>
      <c r="FF62" s="20">
        <f>SUM(FF50:FF61)</f>
        <v>1316401.7960000001</v>
      </c>
      <c r="FG62" s="20">
        <f t="shared" ref="FG62:FR62" si="199">SUM(FG50:FG61)</f>
        <v>1451209.1410000003</v>
      </c>
      <c r="FH62" s="20">
        <f t="shared" si="199"/>
        <v>1354024.0099999998</v>
      </c>
      <c r="FI62" s="20">
        <f t="shared" si="199"/>
        <v>1356878.3399999996</v>
      </c>
      <c r="FJ62" s="20">
        <f t="shared" si="199"/>
        <v>1411082.9939999997</v>
      </c>
      <c r="FK62" s="20">
        <f t="shared" si="199"/>
        <v>1440939.4410000003</v>
      </c>
      <c r="FL62" s="20">
        <f t="shared" si="199"/>
        <v>1380949.8159999999</v>
      </c>
      <c r="FM62" s="20">
        <f t="shared" si="199"/>
        <v>1413920.3039999998</v>
      </c>
      <c r="FN62" s="20">
        <f t="shared" si="199"/>
        <v>1520580.0099999993</v>
      </c>
      <c r="FO62" s="20">
        <f t="shared" si="199"/>
        <v>16633484.767999997</v>
      </c>
      <c r="FP62" s="20">
        <f t="shared" si="199"/>
        <v>1250494.1199999996</v>
      </c>
      <c r="FQ62" s="20">
        <f t="shared" si="199"/>
        <v>1207477.7939999998</v>
      </c>
      <c r="FR62" s="20">
        <f t="shared" si="199"/>
        <v>1486631.7899999998</v>
      </c>
      <c r="FS62" s="20">
        <f>SUM(FS50:FS61)</f>
        <v>1301878.9730000002</v>
      </c>
      <c r="FT62" s="20">
        <f t="shared" ref="FT62:HA62" si="200">SUM(FT50:FT61)</f>
        <v>1465056.9699999997</v>
      </c>
      <c r="FU62" s="20">
        <f t="shared" si="200"/>
        <v>1409977.2900000003</v>
      </c>
      <c r="FV62" s="20">
        <f t="shared" si="200"/>
        <v>1454990.4699999995</v>
      </c>
      <c r="FW62" s="20">
        <f t="shared" si="200"/>
        <v>1634055.2900000003</v>
      </c>
      <c r="FX62" s="20">
        <f t="shared" si="200"/>
        <v>1723442.48</v>
      </c>
      <c r="FY62" s="20">
        <f t="shared" si="200"/>
        <v>1759566.3700000003</v>
      </c>
      <c r="FZ62" s="20">
        <f t="shared" si="200"/>
        <v>1518139.5300000003</v>
      </c>
      <c r="GA62" s="20">
        <f t="shared" si="200"/>
        <v>1720823.38</v>
      </c>
      <c r="GB62" s="20">
        <f t="shared" si="200"/>
        <v>17932534.457000002</v>
      </c>
      <c r="GC62" s="20">
        <f t="shared" si="200"/>
        <v>1442160.55</v>
      </c>
      <c r="GD62" s="20">
        <f t="shared" si="200"/>
        <v>1486899.0399999996</v>
      </c>
      <c r="GE62" s="20">
        <f t="shared" si="200"/>
        <v>838067.97000000044</v>
      </c>
      <c r="GF62" s="20">
        <f t="shared" si="200"/>
        <v>391033.14999999997</v>
      </c>
      <c r="GG62" s="20">
        <f t="shared" si="200"/>
        <v>1103804.5499999998</v>
      </c>
      <c r="GH62" s="20">
        <f t="shared" si="200"/>
        <v>1069977.3600000001</v>
      </c>
      <c r="GI62" s="20">
        <f t="shared" si="200"/>
        <v>1212836.9100000004</v>
      </c>
      <c r="GJ62" s="20">
        <f t="shared" si="200"/>
        <v>1241785.8699999999</v>
      </c>
      <c r="GK62" s="20">
        <f t="shared" si="200"/>
        <v>1202123.7400000002</v>
      </c>
      <c r="GL62" s="20">
        <f t="shared" si="200"/>
        <v>1376741.5300000003</v>
      </c>
      <c r="GM62" s="20">
        <f t="shared" si="200"/>
        <v>1511622.01</v>
      </c>
      <c r="GN62" s="20">
        <f t="shared" si="200"/>
        <v>1823688.1299999994</v>
      </c>
      <c r="GO62" s="20">
        <f t="shared" si="67"/>
        <v>14700740.810000001</v>
      </c>
      <c r="GP62" s="20">
        <f t="shared" si="200"/>
        <v>1449592.9879999994</v>
      </c>
      <c r="GQ62" s="20">
        <f t="shared" si="200"/>
        <v>1187877.6540000001</v>
      </c>
      <c r="GR62" s="20">
        <f t="shared" si="200"/>
        <v>1613777.15</v>
      </c>
      <c r="GS62" s="20">
        <f t="shared" si="200"/>
        <v>1274672.9099999992</v>
      </c>
      <c r="GT62" s="20">
        <f t="shared" si="200"/>
        <v>1467829.4939999999</v>
      </c>
      <c r="GU62" s="20">
        <f t="shared" si="200"/>
        <v>1351577.9299999992</v>
      </c>
      <c r="GV62" s="20">
        <f t="shared" si="200"/>
        <v>1489727.9199999995</v>
      </c>
      <c r="GW62" s="20">
        <f t="shared" si="200"/>
        <v>1415470.1099999996</v>
      </c>
      <c r="GX62" s="20">
        <f t="shared" si="200"/>
        <v>1496822.77</v>
      </c>
      <c r="GY62" s="20">
        <f t="shared" si="200"/>
        <v>1533884.2699999996</v>
      </c>
      <c r="GZ62" s="20">
        <f t="shared" si="200"/>
        <v>1564563.0400000005</v>
      </c>
      <c r="HA62" s="20">
        <f t="shared" si="200"/>
        <v>1892113.7679999997</v>
      </c>
      <c r="HB62" s="20">
        <f t="shared" si="75"/>
        <v>17737910.003999997</v>
      </c>
      <c r="HC62" s="20">
        <f t="shared" ref="HC62:HN62" si="201">SUM(HC50:HC61)</f>
        <v>1372623.64</v>
      </c>
      <c r="HD62" s="20">
        <f t="shared" si="201"/>
        <v>1333488.9600000002</v>
      </c>
      <c r="HE62" s="20">
        <f t="shared" si="201"/>
        <v>1573906.1899999995</v>
      </c>
      <c r="HF62" s="20">
        <f t="shared" si="201"/>
        <v>1515221.2249999999</v>
      </c>
      <c r="HG62" s="20">
        <f t="shared" si="201"/>
        <v>1324290.6240000001</v>
      </c>
      <c r="HH62" s="20">
        <f t="shared" si="201"/>
        <v>1396642.5999999999</v>
      </c>
      <c r="HI62" s="20">
        <f t="shared" si="201"/>
        <v>1525250.2000000009</v>
      </c>
      <c r="HJ62" s="20">
        <f t="shared" si="201"/>
        <v>1662917.3199999994</v>
      </c>
      <c r="HK62" s="20">
        <f t="shared" si="201"/>
        <v>1674141.4099999997</v>
      </c>
      <c r="HL62" s="20">
        <f t="shared" si="201"/>
        <v>0</v>
      </c>
      <c r="HM62" s="20">
        <f t="shared" si="201"/>
        <v>0</v>
      </c>
      <c r="HN62" s="20">
        <f t="shared" si="201"/>
        <v>0</v>
      </c>
      <c r="HO62" s="20">
        <f t="shared" si="76"/>
        <v>13378482.169</v>
      </c>
    </row>
    <row r="63" spans="1:223" s="34" customFormat="1" ht="15.95" customHeight="1">
      <c r="A63" s="59"/>
      <c r="B63" s="32"/>
      <c r="C63" s="33">
        <f>+C62/1000</f>
        <v>0</v>
      </c>
      <c r="D63" s="33">
        <f t="shared" ref="D63:BO63" si="202">+D62/1000</f>
        <v>0</v>
      </c>
      <c r="E63" s="33">
        <f t="shared" si="202"/>
        <v>0</v>
      </c>
      <c r="F63" s="33">
        <f t="shared" si="202"/>
        <v>0</v>
      </c>
      <c r="G63" s="33">
        <f t="shared" si="202"/>
        <v>0</v>
      </c>
      <c r="H63" s="33">
        <f t="shared" si="202"/>
        <v>0</v>
      </c>
      <c r="I63" s="33">
        <f t="shared" si="202"/>
        <v>0</v>
      </c>
      <c r="J63" s="33">
        <f t="shared" si="202"/>
        <v>0</v>
      </c>
      <c r="K63" s="33">
        <f t="shared" si="202"/>
        <v>0</v>
      </c>
      <c r="L63" s="33">
        <f t="shared" si="202"/>
        <v>0</v>
      </c>
      <c r="M63" s="33">
        <f t="shared" si="202"/>
        <v>0</v>
      </c>
      <c r="N63" s="33">
        <f t="shared" si="202"/>
        <v>861.62542999999971</v>
      </c>
      <c r="O63" s="33">
        <f t="shared" si="202"/>
        <v>861.62542999999971</v>
      </c>
      <c r="P63" s="33">
        <f t="shared" si="202"/>
        <v>1169.0338589999997</v>
      </c>
      <c r="Q63" s="33">
        <f t="shared" si="202"/>
        <v>1085.8310500000007</v>
      </c>
      <c r="R63" s="33">
        <f t="shared" si="202"/>
        <v>970.70045499999992</v>
      </c>
      <c r="S63" s="33">
        <f t="shared" si="202"/>
        <v>1243.2830100000003</v>
      </c>
      <c r="T63" s="33">
        <f t="shared" si="202"/>
        <v>1375.7993900000001</v>
      </c>
      <c r="U63" s="33">
        <f t="shared" si="202"/>
        <v>989.51284999999984</v>
      </c>
      <c r="V63" s="33">
        <f t="shared" si="202"/>
        <v>1491.0312699999999</v>
      </c>
      <c r="W63" s="33">
        <f t="shared" si="202"/>
        <v>1723.8156110000002</v>
      </c>
      <c r="X63" s="33">
        <f t="shared" si="202"/>
        <v>1560.9738850000001</v>
      </c>
      <c r="Y63" s="33">
        <f t="shared" si="202"/>
        <v>1797.4370800000002</v>
      </c>
      <c r="Z63" s="33">
        <f t="shared" si="202"/>
        <v>1381.5203600000004</v>
      </c>
      <c r="AA63" s="33">
        <f t="shared" si="202"/>
        <v>1361.0738099999999</v>
      </c>
      <c r="AB63" s="33">
        <f t="shared" si="202"/>
        <v>16150.012630000001</v>
      </c>
      <c r="AC63" s="33">
        <f t="shared" si="202"/>
        <v>1423.2369999999994</v>
      </c>
      <c r="AD63" s="33">
        <f t="shared" si="202"/>
        <v>1702.6474900000003</v>
      </c>
      <c r="AE63" s="33">
        <f t="shared" si="202"/>
        <v>1606.1103200000002</v>
      </c>
      <c r="AF63" s="33">
        <f t="shared" si="202"/>
        <v>1788.6922399999996</v>
      </c>
      <c r="AG63" s="33">
        <f t="shared" si="202"/>
        <v>1405.5488399999999</v>
      </c>
      <c r="AH63" s="33">
        <f t="shared" si="202"/>
        <v>1459.6000409999999</v>
      </c>
      <c r="AI63" s="33">
        <f t="shared" si="202"/>
        <v>1891.8993600000006</v>
      </c>
      <c r="AJ63" s="33">
        <f t="shared" si="202"/>
        <v>2272.2197999999999</v>
      </c>
      <c r="AK63" s="33">
        <f t="shared" si="202"/>
        <v>2375.8698800000006</v>
      </c>
      <c r="AL63" s="33">
        <f t="shared" si="202"/>
        <v>2489.874780000001</v>
      </c>
      <c r="AM63" s="33">
        <f t="shared" si="202"/>
        <v>2306.7735899999993</v>
      </c>
      <c r="AN63" s="33">
        <f t="shared" si="202"/>
        <v>1918.0040750000007</v>
      </c>
      <c r="AO63" s="33">
        <f t="shared" si="202"/>
        <v>22640.477416000005</v>
      </c>
      <c r="AP63" s="33">
        <f t="shared" si="202"/>
        <v>1603.1766000000002</v>
      </c>
      <c r="AQ63" s="33">
        <f t="shared" si="202"/>
        <v>1260.8925400000001</v>
      </c>
      <c r="AR63" s="33">
        <f t="shared" si="202"/>
        <v>1492.0549429999996</v>
      </c>
      <c r="AS63" s="33">
        <f t="shared" si="202"/>
        <v>1525.268139</v>
      </c>
      <c r="AT63" s="33">
        <f t="shared" si="202"/>
        <v>1889.5069860000001</v>
      </c>
      <c r="AU63" s="33">
        <f t="shared" si="202"/>
        <v>1619.6897010000007</v>
      </c>
      <c r="AV63" s="33">
        <f t="shared" si="202"/>
        <v>1363.7538299999997</v>
      </c>
      <c r="AW63" s="33">
        <f t="shared" si="202"/>
        <v>1964.2548670000003</v>
      </c>
      <c r="AX63" s="33">
        <f t="shared" si="202"/>
        <v>1541.537</v>
      </c>
      <c r="AY63" s="33">
        <f t="shared" si="202"/>
        <v>1595.2409819999993</v>
      </c>
      <c r="AZ63" s="33">
        <f t="shared" si="202"/>
        <v>1496.3588400000001</v>
      </c>
      <c r="BA63" s="33">
        <f t="shared" si="202"/>
        <v>1791.85508</v>
      </c>
      <c r="BB63" s="33">
        <f t="shared" si="202"/>
        <v>19143.589508000001</v>
      </c>
      <c r="BC63" s="33">
        <f t="shared" si="202"/>
        <v>1681.9037199999993</v>
      </c>
      <c r="BD63" s="33">
        <f t="shared" si="202"/>
        <v>1472.4375299999999</v>
      </c>
      <c r="BE63" s="33">
        <f t="shared" si="202"/>
        <v>1517.0247500000003</v>
      </c>
      <c r="BF63" s="33">
        <f t="shared" si="202"/>
        <v>1514.7338100000002</v>
      </c>
      <c r="BG63" s="33">
        <f t="shared" si="202"/>
        <v>1651.5269800000001</v>
      </c>
      <c r="BH63" s="33">
        <f t="shared" si="202"/>
        <v>1712.1479900000004</v>
      </c>
      <c r="BI63" s="33">
        <f t="shared" si="202"/>
        <v>2144.8006199999995</v>
      </c>
      <c r="BJ63" s="33">
        <f t="shared" si="202"/>
        <v>2509.2022099999999</v>
      </c>
      <c r="BK63" s="33">
        <f t="shared" si="202"/>
        <v>2021.9181600000002</v>
      </c>
      <c r="BL63" s="33">
        <f t="shared" si="202"/>
        <v>1956.0887099999998</v>
      </c>
      <c r="BM63" s="33">
        <f t="shared" si="202"/>
        <v>2287.0750599999997</v>
      </c>
      <c r="BN63" s="33">
        <f t="shared" si="202"/>
        <v>2320.38069</v>
      </c>
      <c r="BO63" s="33">
        <f t="shared" si="202"/>
        <v>22789.240229999996</v>
      </c>
      <c r="BP63" s="33">
        <f t="shared" ref="BP63:EA63" si="203">+BP62/1000</f>
        <v>1773.0137000000002</v>
      </c>
      <c r="BQ63" s="33">
        <f t="shared" si="203"/>
        <v>1938.7930400000005</v>
      </c>
      <c r="BR63" s="33">
        <f t="shared" si="203"/>
        <v>2431.7787899999998</v>
      </c>
      <c r="BS63" s="33">
        <f t="shared" si="203"/>
        <v>1995.4102499999997</v>
      </c>
      <c r="BT63" s="33">
        <f t="shared" si="203"/>
        <v>2360.5261700000001</v>
      </c>
      <c r="BU63" s="33">
        <f t="shared" si="203"/>
        <v>2244.08538</v>
      </c>
      <c r="BV63" s="33">
        <f t="shared" si="203"/>
        <v>2071.8551499999999</v>
      </c>
      <c r="BW63" s="33">
        <f t="shared" si="203"/>
        <v>2229.2385699999995</v>
      </c>
      <c r="BX63" s="33">
        <f t="shared" si="203"/>
        <v>1797.4530900000004</v>
      </c>
      <c r="BY63" s="33">
        <f t="shared" si="203"/>
        <v>1664.3245900000006</v>
      </c>
      <c r="BZ63" s="33">
        <f t="shared" si="203"/>
        <v>1585.9698000000003</v>
      </c>
      <c r="CA63" s="33">
        <f t="shared" si="203"/>
        <v>1620.3604799999996</v>
      </c>
      <c r="CB63" s="33">
        <f t="shared" si="203"/>
        <v>23712.809009999997</v>
      </c>
      <c r="CC63" s="33">
        <f t="shared" si="203"/>
        <v>1569.9103999999998</v>
      </c>
      <c r="CD63" s="33">
        <f t="shared" si="203"/>
        <v>1576.4991300000006</v>
      </c>
      <c r="CE63" s="33">
        <f t="shared" si="203"/>
        <v>1692.98459</v>
      </c>
      <c r="CF63" s="33">
        <f t="shared" si="203"/>
        <v>1518.1615099999999</v>
      </c>
      <c r="CG63" s="33">
        <f t="shared" si="203"/>
        <v>1785.2557600000005</v>
      </c>
      <c r="CH63" s="33">
        <f t="shared" si="203"/>
        <v>1746.5914000000005</v>
      </c>
      <c r="CI63" s="33">
        <f t="shared" si="203"/>
        <v>1737.1207899999999</v>
      </c>
      <c r="CJ63" s="33">
        <f t="shared" si="203"/>
        <v>2146.1406000000006</v>
      </c>
      <c r="CK63" s="33">
        <f t="shared" si="203"/>
        <v>2089.0363600000001</v>
      </c>
      <c r="CL63" s="33">
        <f t="shared" si="203"/>
        <v>1946.0293399999996</v>
      </c>
      <c r="CM63" s="33">
        <f t="shared" si="203"/>
        <v>1707.1931600000005</v>
      </c>
      <c r="CN63" s="33">
        <f t="shared" si="203"/>
        <v>1806.4481100000005</v>
      </c>
      <c r="CO63" s="33">
        <f t="shared" si="203"/>
        <v>21321.371150000006</v>
      </c>
      <c r="CP63" s="33">
        <f t="shared" si="203"/>
        <v>1639.9421500000003</v>
      </c>
      <c r="CQ63" s="33">
        <f t="shared" si="203"/>
        <v>1542.9872400000002</v>
      </c>
      <c r="CR63" s="33">
        <f t="shared" si="203"/>
        <v>1711.1623500000001</v>
      </c>
      <c r="CS63" s="33">
        <f t="shared" si="203"/>
        <v>1716.88168</v>
      </c>
      <c r="CT63" s="33">
        <f t="shared" si="203"/>
        <v>1730.2758900000003</v>
      </c>
      <c r="CU63" s="33">
        <f t="shared" si="203"/>
        <v>1611.51893</v>
      </c>
      <c r="CV63" s="33">
        <f t="shared" si="203"/>
        <v>1620.7134900000003</v>
      </c>
      <c r="CW63" s="33">
        <f t="shared" si="203"/>
        <v>1704.2722200000001</v>
      </c>
      <c r="CX63" s="33">
        <f t="shared" si="203"/>
        <v>1601.5772000000006</v>
      </c>
      <c r="CY63" s="33">
        <f t="shared" si="203"/>
        <v>1785.43731</v>
      </c>
      <c r="CZ63" s="33">
        <f t="shared" si="203"/>
        <v>1788.5741499999997</v>
      </c>
      <c r="DA63" s="33">
        <f t="shared" si="203"/>
        <v>1934.6847600000003</v>
      </c>
      <c r="DB63" s="33">
        <f t="shared" si="203"/>
        <v>20388.02737</v>
      </c>
      <c r="DC63" s="33">
        <f t="shared" si="203"/>
        <v>1600.2685299999991</v>
      </c>
      <c r="DD63" s="33">
        <f t="shared" si="203"/>
        <v>1493.7286800000002</v>
      </c>
      <c r="DE63" s="33">
        <f t="shared" si="203"/>
        <v>1691.2723800000001</v>
      </c>
      <c r="DF63" s="33">
        <f t="shared" si="203"/>
        <v>1565.4559099999994</v>
      </c>
      <c r="DG63" s="33">
        <f t="shared" si="203"/>
        <v>1798.0395100000001</v>
      </c>
      <c r="DH63" s="33">
        <f t="shared" si="203"/>
        <v>1726.1111900000003</v>
      </c>
      <c r="DI63" s="33">
        <f t="shared" si="203"/>
        <v>1784.6070699999996</v>
      </c>
      <c r="DJ63" s="33">
        <f t="shared" si="203"/>
        <v>1844.6158700000008</v>
      </c>
      <c r="DK63" s="33">
        <f t="shared" si="203"/>
        <v>1798.9504299999999</v>
      </c>
      <c r="DL63" s="33">
        <f t="shared" si="203"/>
        <v>1879.3951099999995</v>
      </c>
      <c r="DM63" s="33">
        <f t="shared" si="203"/>
        <v>1859.5818200000001</v>
      </c>
      <c r="DN63" s="33">
        <f t="shared" si="203"/>
        <v>1881.5532599999999</v>
      </c>
      <c r="DO63" s="33">
        <f t="shared" si="203"/>
        <v>20923.579760000001</v>
      </c>
      <c r="DP63" s="33">
        <f t="shared" si="203"/>
        <v>1602.55827</v>
      </c>
      <c r="DQ63" s="33">
        <f t="shared" si="203"/>
        <v>1580.9604399999996</v>
      </c>
      <c r="DR63" s="33">
        <f t="shared" si="203"/>
        <v>1729.23937</v>
      </c>
      <c r="DS63" s="33">
        <f t="shared" si="203"/>
        <v>1617.2133499999998</v>
      </c>
      <c r="DT63" s="33">
        <f t="shared" si="203"/>
        <v>1715.12681</v>
      </c>
      <c r="DU63" s="33">
        <f t="shared" si="203"/>
        <v>1554.7098199999998</v>
      </c>
      <c r="DV63" s="33">
        <f t="shared" si="203"/>
        <v>1655.8862299999996</v>
      </c>
      <c r="DW63" s="33">
        <f t="shared" si="203"/>
        <v>1623.1260699999996</v>
      </c>
      <c r="DX63" s="33">
        <f t="shared" si="203"/>
        <v>1531.3119409999995</v>
      </c>
      <c r="DY63" s="33">
        <f t="shared" si="203"/>
        <v>1547.8572549999994</v>
      </c>
      <c r="DZ63" s="33">
        <f t="shared" si="203"/>
        <v>1447.7227669999993</v>
      </c>
      <c r="EA63" s="33">
        <f t="shared" si="203"/>
        <v>1398.2114879999999</v>
      </c>
      <c r="EB63" s="33">
        <f t="shared" ref="EB63:EJ63" si="204">+EB62/1000</f>
        <v>19003.923810999997</v>
      </c>
      <c r="EC63" s="33">
        <f t="shared" si="204"/>
        <v>1232.0592919999997</v>
      </c>
      <c r="ED63" s="33">
        <f t="shared" si="204"/>
        <v>1183.7809600000001</v>
      </c>
      <c r="EE63" s="33">
        <f t="shared" si="204"/>
        <v>1272.9868199999999</v>
      </c>
      <c r="EF63" s="33">
        <f t="shared" si="204"/>
        <v>1323.4605579999998</v>
      </c>
      <c r="EG63" s="33">
        <f t="shared" si="204"/>
        <v>1286.6934400000002</v>
      </c>
      <c r="EH63" s="33">
        <f t="shared" si="204"/>
        <v>1287.7022999999992</v>
      </c>
      <c r="EI63" s="33">
        <f t="shared" si="204"/>
        <v>1300.9227500000002</v>
      </c>
      <c r="EJ63" s="33">
        <f t="shared" si="204"/>
        <v>1355.7459700000004</v>
      </c>
      <c r="EP63" s="33">
        <f t="shared" ref="EP63:EW63" si="205">+EP62/1000</f>
        <v>1211.7506100000001</v>
      </c>
      <c r="EQ63" s="33">
        <f t="shared" si="205"/>
        <v>1154.2009399999999</v>
      </c>
      <c r="ER63" s="33">
        <f t="shared" si="205"/>
        <v>2565.0736999999999</v>
      </c>
      <c r="ES63" s="33">
        <f t="shared" si="205"/>
        <v>1929.540874999999</v>
      </c>
      <c r="ET63" s="33">
        <f t="shared" si="205"/>
        <v>1428.2150819999995</v>
      </c>
      <c r="EU63" s="33">
        <f t="shared" si="205"/>
        <v>1347.9941299999998</v>
      </c>
      <c r="EV63" s="33">
        <f t="shared" si="205"/>
        <v>1332.78521</v>
      </c>
      <c r="EW63" s="33">
        <f t="shared" si="205"/>
        <v>1405.5657400000002</v>
      </c>
      <c r="FC63" s="33">
        <f t="shared" ref="FC63:FJ63" si="206">+FC62/1000</f>
        <v>1220.3794500000001</v>
      </c>
      <c r="FD63" s="33">
        <f t="shared" si="206"/>
        <v>1279.6427300000003</v>
      </c>
      <c r="FE63" s="33">
        <f t="shared" si="206"/>
        <v>1487.4767360000008</v>
      </c>
      <c r="FF63" s="33">
        <f t="shared" si="206"/>
        <v>1316.4017960000001</v>
      </c>
      <c r="FG63" s="33">
        <f t="shared" si="206"/>
        <v>1451.2091410000003</v>
      </c>
      <c r="FH63" s="33">
        <f t="shared" si="206"/>
        <v>1354.0240099999999</v>
      </c>
      <c r="FI63" s="33">
        <f t="shared" si="206"/>
        <v>1356.8783399999995</v>
      </c>
      <c r="FJ63" s="33">
        <f t="shared" si="206"/>
        <v>1411.0829939999996</v>
      </c>
      <c r="FP63" s="33">
        <f t="shared" ref="FP63:FW63" si="207">+FP62/1000</f>
        <v>1250.4941199999996</v>
      </c>
      <c r="FQ63" s="33">
        <f t="shared" si="207"/>
        <v>1207.4777939999997</v>
      </c>
      <c r="FR63" s="33">
        <f t="shared" si="207"/>
        <v>1486.6317899999999</v>
      </c>
      <c r="FS63" s="33">
        <f t="shared" si="207"/>
        <v>1301.8789730000003</v>
      </c>
      <c r="FT63" s="33">
        <f t="shared" si="207"/>
        <v>1465.0569699999996</v>
      </c>
      <c r="FU63" s="33">
        <f t="shared" si="207"/>
        <v>1409.9772900000003</v>
      </c>
      <c r="FV63" s="33">
        <f t="shared" si="207"/>
        <v>1454.9904699999995</v>
      </c>
      <c r="FW63" s="33">
        <f t="shared" si="207"/>
        <v>1634.0552900000002</v>
      </c>
    </row>
    <row r="64" spans="1:223" s="21" customFormat="1" ht="15.95" customHeight="1">
      <c r="A64" s="24" t="s">
        <v>54</v>
      </c>
      <c r="B64" s="24"/>
    </row>
    <row r="65" spans="1:223" s="21" customFormat="1" ht="15.95" customHeight="1">
      <c r="A65" s="24"/>
      <c r="B65" s="24"/>
    </row>
    <row r="66" spans="1:223" ht="15.95" customHeight="1">
      <c r="A66" s="96" t="s">
        <v>33</v>
      </c>
      <c r="B66" s="27"/>
      <c r="C66" s="93">
        <v>2006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4" t="s">
        <v>56</v>
      </c>
      <c r="P66" s="93">
        <v>2007</v>
      </c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4" t="s">
        <v>57</v>
      </c>
      <c r="AC66" s="93">
        <v>2008</v>
      </c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4" t="s">
        <v>58</v>
      </c>
      <c r="AP66" s="93">
        <v>2009</v>
      </c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4" t="s">
        <v>59</v>
      </c>
      <c r="BC66" s="93">
        <v>2010</v>
      </c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4" t="s">
        <v>60</v>
      </c>
      <c r="BP66" s="93">
        <v>2011</v>
      </c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4" t="s">
        <v>61</v>
      </c>
      <c r="CC66" s="93">
        <v>2012</v>
      </c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4" t="s">
        <v>62</v>
      </c>
      <c r="CP66" s="93">
        <v>2013</v>
      </c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4" t="s">
        <v>63</v>
      </c>
      <c r="DC66" s="93">
        <v>2014</v>
      </c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4" t="s">
        <v>64</v>
      </c>
      <c r="DP66" s="93">
        <v>2015</v>
      </c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4" t="s">
        <v>65</v>
      </c>
      <c r="EC66" s="93">
        <v>2016</v>
      </c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4" t="s">
        <v>75</v>
      </c>
      <c r="EP66" s="93">
        <v>2017</v>
      </c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4" t="s">
        <v>76</v>
      </c>
      <c r="FC66" s="93">
        <v>2018</v>
      </c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4" t="s">
        <v>122</v>
      </c>
      <c r="FP66" s="93">
        <v>2019</v>
      </c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4" t="s">
        <v>124</v>
      </c>
      <c r="GC66" s="93">
        <v>2020</v>
      </c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2" t="s">
        <v>130</v>
      </c>
      <c r="GP66" s="93">
        <v>2021</v>
      </c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2" t="s">
        <v>131</v>
      </c>
      <c r="HC66" s="93">
        <v>2022</v>
      </c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2" t="s">
        <v>135</v>
      </c>
    </row>
    <row r="67" spans="1:223" ht="15.95" customHeight="1">
      <c r="A67" s="97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95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95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95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95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95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95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95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95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95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95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95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95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95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95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92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80" t="s">
        <v>23</v>
      </c>
      <c r="HB67" s="92"/>
      <c r="HC67" s="82" t="s">
        <v>12</v>
      </c>
      <c r="HD67" s="82" t="s">
        <v>13</v>
      </c>
      <c r="HE67" s="82" t="s">
        <v>14</v>
      </c>
      <c r="HF67" s="82" t="s">
        <v>15</v>
      </c>
      <c r="HG67" s="82" t="s">
        <v>16</v>
      </c>
      <c r="HH67" s="82" t="s">
        <v>17</v>
      </c>
      <c r="HI67" s="82" t="s">
        <v>18</v>
      </c>
      <c r="HJ67" s="82" t="s">
        <v>19</v>
      </c>
      <c r="HK67" s="82" t="s">
        <v>132</v>
      </c>
      <c r="HL67" s="82" t="s">
        <v>21</v>
      </c>
      <c r="HM67" s="82" t="s">
        <v>22</v>
      </c>
      <c r="HN67" s="82" t="s">
        <v>23</v>
      </c>
      <c r="HO67" s="92"/>
    </row>
    <row r="68" spans="1:223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20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1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1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1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1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1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15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>
        <v>0</v>
      </c>
      <c r="HA68" s="18">
        <v>0</v>
      </c>
      <c r="HB68" s="30">
        <v>0</v>
      </c>
      <c r="HC68" s="29">
        <v>0</v>
      </c>
      <c r="HD68" s="29">
        <v>0</v>
      </c>
      <c r="HE68" s="29">
        <v>0</v>
      </c>
      <c r="HF68" s="29">
        <v>0</v>
      </c>
      <c r="HG68" s="29">
        <v>0</v>
      </c>
      <c r="HH68" s="29">
        <v>0</v>
      </c>
      <c r="HI68" s="29">
        <v>0</v>
      </c>
      <c r="HJ68" s="29">
        <v>0</v>
      </c>
      <c r="HK68" s="29">
        <v>0</v>
      </c>
      <c r="HL68" s="29"/>
      <c r="HM68" s="29"/>
      <c r="HN68" s="29"/>
      <c r="HO68" s="30">
        <f>SUM(HC68:HN68)</f>
        <v>0</v>
      </c>
    </row>
    <row r="69" spans="1:223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16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17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18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20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1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1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1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1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1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9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20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21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22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15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30">
        <v>0</v>
      </c>
      <c r="HC69" s="29">
        <v>0</v>
      </c>
      <c r="HD69" s="29">
        <v>0</v>
      </c>
      <c r="HE69" s="29">
        <v>0</v>
      </c>
      <c r="HF69" s="29">
        <v>0</v>
      </c>
      <c r="HG69" s="29">
        <v>0</v>
      </c>
      <c r="HH69" s="29">
        <v>0</v>
      </c>
      <c r="HI69" s="29">
        <v>0</v>
      </c>
      <c r="HJ69" s="29">
        <v>0</v>
      </c>
      <c r="HK69" s="29">
        <v>0</v>
      </c>
      <c r="HL69" s="29"/>
      <c r="HM69" s="29"/>
      <c r="HN69" s="29"/>
      <c r="HO69" s="30">
        <f t="shared" ref="HO69:HO80" si="223">SUM(HC69:HN69)</f>
        <v>0</v>
      </c>
    </row>
    <row r="70" spans="1:223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16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17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18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20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1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1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1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1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1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9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20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21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22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15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30">
        <v>0</v>
      </c>
      <c r="HC70" s="29">
        <v>0</v>
      </c>
      <c r="HD70" s="29">
        <v>0</v>
      </c>
      <c r="HE70" s="29">
        <v>0</v>
      </c>
      <c r="HF70" s="29">
        <v>0</v>
      </c>
      <c r="HG70" s="29">
        <v>0</v>
      </c>
      <c r="HH70" s="29">
        <v>0</v>
      </c>
      <c r="HI70" s="29">
        <v>0</v>
      </c>
      <c r="HJ70" s="29">
        <v>0</v>
      </c>
      <c r="HK70" s="29">
        <v>0</v>
      </c>
      <c r="HL70" s="29"/>
      <c r="HM70" s="29"/>
      <c r="HN70" s="29"/>
      <c r="HO70" s="30">
        <f t="shared" si="223"/>
        <v>0</v>
      </c>
    </row>
    <row r="71" spans="1:223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16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17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18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20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1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1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1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1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1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9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20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21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22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15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30">
        <v>64</v>
      </c>
      <c r="HC71" s="29">
        <v>1801</v>
      </c>
      <c r="HD71" s="29">
        <v>430</v>
      </c>
      <c r="HE71" s="29">
        <v>487</v>
      </c>
      <c r="HF71" s="29">
        <v>2322</v>
      </c>
      <c r="HG71" s="29">
        <v>1540</v>
      </c>
      <c r="HH71" s="29">
        <v>1170</v>
      </c>
      <c r="HI71" s="29">
        <v>748</v>
      </c>
      <c r="HJ71" s="29">
        <v>1005</v>
      </c>
      <c r="HK71" s="29">
        <v>1014</v>
      </c>
      <c r="HL71" s="29"/>
      <c r="HM71" s="29"/>
      <c r="HN71" s="29"/>
      <c r="HO71" s="30">
        <f t="shared" si="223"/>
        <v>10517</v>
      </c>
    </row>
    <row r="72" spans="1:223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16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17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18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20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1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1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1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1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1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9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20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21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22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15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30">
        <v>1</v>
      </c>
      <c r="HC72" s="29">
        <v>0</v>
      </c>
      <c r="HD72" s="29">
        <v>0</v>
      </c>
      <c r="HE72" s="29">
        <v>0</v>
      </c>
      <c r="HF72" s="29">
        <v>0</v>
      </c>
      <c r="HG72" s="29">
        <v>0</v>
      </c>
      <c r="HH72" s="29">
        <v>0</v>
      </c>
      <c r="HI72" s="29">
        <v>0</v>
      </c>
      <c r="HJ72" s="29">
        <v>0</v>
      </c>
      <c r="HK72" s="29">
        <v>0</v>
      </c>
      <c r="HL72" s="29"/>
      <c r="HM72" s="29"/>
      <c r="HN72" s="29"/>
      <c r="HO72" s="30">
        <f t="shared" si="223"/>
        <v>0</v>
      </c>
    </row>
    <row r="73" spans="1:223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16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17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18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20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1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1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1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1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1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9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20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21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22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15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30">
        <v>36</v>
      </c>
      <c r="HC73" s="29">
        <v>0</v>
      </c>
      <c r="HD73" s="29">
        <v>0</v>
      </c>
      <c r="HE73" s="29">
        <v>0</v>
      </c>
      <c r="HF73" s="29">
        <v>0</v>
      </c>
      <c r="HG73" s="29">
        <v>0</v>
      </c>
      <c r="HH73" s="29">
        <v>0</v>
      </c>
      <c r="HI73" s="29">
        <v>0</v>
      </c>
      <c r="HJ73" s="29">
        <v>0</v>
      </c>
      <c r="HK73" s="29">
        <v>0</v>
      </c>
      <c r="HL73" s="29"/>
      <c r="HM73" s="29"/>
      <c r="HN73" s="29"/>
      <c r="HO73" s="30">
        <f t="shared" si="223"/>
        <v>0</v>
      </c>
    </row>
    <row r="74" spans="1:223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16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17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18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20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1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1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9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20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21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22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15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30">
        <v>17</v>
      </c>
      <c r="HC74" s="29">
        <v>0</v>
      </c>
      <c r="HD74" s="29">
        <v>0</v>
      </c>
      <c r="HE74" s="29">
        <v>0</v>
      </c>
      <c r="HF74" s="29">
        <v>0</v>
      </c>
      <c r="HG74" s="29">
        <v>0</v>
      </c>
      <c r="HH74" s="29">
        <v>0</v>
      </c>
      <c r="HI74" s="29">
        <v>0</v>
      </c>
      <c r="HJ74" s="29">
        <v>0</v>
      </c>
      <c r="HK74" s="29">
        <v>0</v>
      </c>
      <c r="HL74" s="29"/>
      <c r="HM74" s="29"/>
      <c r="HN74" s="29"/>
      <c r="HO74" s="30">
        <f t="shared" si="223"/>
        <v>0</v>
      </c>
    </row>
    <row r="75" spans="1:223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16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17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18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20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1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1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1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1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9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20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21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22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15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30">
        <v>21009</v>
      </c>
      <c r="HC75" s="29">
        <v>0</v>
      </c>
      <c r="HD75" s="29">
        <v>0</v>
      </c>
      <c r="HE75" s="29">
        <v>0</v>
      </c>
      <c r="HF75" s="29">
        <v>0</v>
      </c>
      <c r="HG75" s="29">
        <v>0</v>
      </c>
      <c r="HH75" s="29">
        <v>0</v>
      </c>
      <c r="HI75" s="29">
        <v>0</v>
      </c>
      <c r="HJ75" s="29">
        <v>0</v>
      </c>
      <c r="HK75" s="29">
        <v>0</v>
      </c>
      <c r="HL75" s="29"/>
      <c r="HM75" s="29"/>
      <c r="HN75" s="29"/>
      <c r="HO75" s="30">
        <f t="shared" si="223"/>
        <v>0</v>
      </c>
    </row>
    <row r="76" spans="1:223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16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17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18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20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1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1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1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1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1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9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20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21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22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15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30">
        <v>205</v>
      </c>
      <c r="HC76" s="29">
        <v>0</v>
      </c>
      <c r="HD76" s="29">
        <v>0</v>
      </c>
      <c r="HE76" s="29">
        <v>0</v>
      </c>
      <c r="HF76" s="29">
        <v>0</v>
      </c>
      <c r="HG76" s="29">
        <v>0</v>
      </c>
      <c r="HH76" s="29">
        <v>0</v>
      </c>
      <c r="HI76" s="29">
        <v>0</v>
      </c>
      <c r="HJ76" s="29">
        <v>0</v>
      </c>
      <c r="HK76" s="29">
        <v>0</v>
      </c>
      <c r="HL76" s="29"/>
      <c r="HM76" s="29"/>
      <c r="HN76" s="29"/>
      <c r="HO76" s="30">
        <f t="shared" si="223"/>
        <v>0</v>
      </c>
    </row>
    <row r="77" spans="1:223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16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17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18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20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1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1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1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1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1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9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20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21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22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15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30">
        <v>79</v>
      </c>
      <c r="HC77" s="29">
        <v>0</v>
      </c>
      <c r="HD77" s="29">
        <v>0</v>
      </c>
      <c r="HE77" s="29">
        <v>0</v>
      </c>
      <c r="HF77" s="29">
        <v>0</v>
      </c>
      <c r="HG77" s="29">
        <v>0</v>
      </c>
      <c r="HH77" s="29">
        <v>0</v>
      </c>
      <c r="HI77" s="29">
        <v>0</v>
      </c>
      <c r="HJ77" s="29">
        <v>0</v>
      </c>
      <c r="HK77" s="29">
        <v>0</v>
      </c>
      <c r="HL77" s="29"/>
      <c r="HM77" s="29"/>
      <c r="HN77" s="29"/>
      <c r="HO77" s="30">
        <f t="shared" si="223"/>
        <v>0</v>
      </c>
    </row>
    <row r="78" spans="1:223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16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17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18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20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1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1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1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1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1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9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20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21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22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15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30">
        <v>10749</v>
      </c>
      <c r="HC78" s="29">
        <v>0</v>
      </c>
      <c r="HD78" s="29">
        <v>0</v>
      </c>
      <c r="HE78" s="29">
        <v>0</v>
      </c>
      <c r="HF78" s="29">
        <v>0</v>
      </c>
      <c r="HG78" s="29">
        <v>0</v>
      </c>
      <c r="HH78" s="29">
        <v>0</v>
      </c>
      <c r="HI78" s="29">
        <v>0</v>
      </c>
      <c r="HJ78" s="29">
        <v>0</v>
      </c>
      <c r="HK78" s="29">
        <v>0</v>
      </c>
      <c r="HL78" s="29"/>
      <c r="HM78" s="29"/>
      <c r="HN78" s="29"/>
      <c r="HO78" s="30">
        <f t="shared" si="223"/>
        <v>0</v>
      </c>
    </row>
    <row r="79" spans="1:223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20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1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1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1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1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1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9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20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21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22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15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30">
        <v>451</v>
      </c>
      <c r="HC79" s="29">
        <v>0</v>
      </c>
      <c r="HD79" s="29">
        <v>0</v>
      </c>
      <c r="HE79" s="29">
        <v>0</v>
      </c>
      <c r="HF79" s="29">
        <v>0</v>
      </c>
      <c r="HG79" s="29">
        <v>0</v>
      </c>
      <c r="HH79" s="29">
        <v>0</v>
      </c>
      <c r="HI79" s="29">
        <v>0</v>
      </c>
      <c r="HJ79" s="29">
        <v>0</v>
      </c>
      <c r="HK79" s="29">
        <v>0</v>
      </c>
      <c r="HL79" s="29"/>
      <c r="HM79" s="29"/>
      <c r="HN79" s="29"/>
      <c r="HO79" s="30">
        <f t="shared" si="223"/>
        <v>0</v>
      </c>
    </row>
    <row r="80" spans="1:223" s="21" customFormat="1" ht="15.95" customHeight="1">
      <c r="A80" s="19" t="s">
        <v>24</v>
      </c>
      <c r="B80" s="19"/>
      <c r="C80" s="20">
        <f t="shared" ref="C80:M80" si="224">SUM(C68:C79)</f>
        <v>0</v>
      </c>
      <c r="D80" s="20">
        <f t="shared" si="224"/>
        <v>0</v>
      </c>
      <c r="E80" s="20">
        <f t="shared" si="224"/>
        <v>0</v>
      </c>
      <c r="F80" s="20">
        <f t="shared" si="224"/>
        <v>0</v>
      </c>
      <c r="G80" s="20">
        <f t="shared" si="224"/>
        <v>0</v>
      </c>
      <c r="H80" s="20">
        <f t="shared" si="224"/>
        <v>0</v>
      </c>
      <c r="I80" s="20">
        <f t="shared" si="224"/>
        <v>0</v>
      </c>
      <c r="J80" s="20">
        <f t="shared" si="224"/>
        <v>0</v>
      </c>
      <c r="K80" s="20">
        <f t="shared" si="224"/>
        <v>0</v>
      </c>
      <c r="L80" s="20">
        <f t="shared" si="224"/>
        <v>0</v>
      </c>
      <c r="M80" s="20">
        <f t="shared" si="224"/>
        <v>0</v>
      </c>
      <c r="N80" s="20">
        <f>SUM(N68:N79)</f>
        <v>21912.7</v>
      </c>
      <c r="O80" s="20">
        <f>SUM(O68:O79)</f>
        <v>21912.7</v>
      </c>
      <c r="P80" s="20">
        <f t="shared" ref="P80:AA80" si="225">SUM(P68:P79)</f>
        <v>34748.5</v>
      </c>
      <c r="Q80" s="20">
        <f t="shared" si="225"/>
        <v>26681.5</v>
      </c>
      <c r="R80" s="20">
        <f t="shared" si="225"/>
        <v>22</v>
      </c>
      <c r="S80" s="20">
        <f t="shared" si="225"/>
        <v>13996.2</v>
      </c>
      <c r="T80" s="20">
        <f t="shared" si="225"/>
        <v>0</v>
      </c>
      <c r="U80" s="20">
        <f t="shared" si="225"/>
        <v>104</v>
      </c>
      <c r="V80" s="20">
        <f t="shared" si="225"/>
        <v>86</v>
      </c>
      <c r="W80" s="20">
        <f t="shared" si="225"/>
        <v>0</v>
      </c>
      <c r="X80" s="20">
        <f t="shared" si="225"/>
        <v>0</v>
      </c>
      <c r="Y80" s="20">
        <f t="shared" si="225"/>
        <v>0</v>
      </c>
      <c r="Z80" s="20">
        <f t="shared" si="225"/>
        <v>262</v>
      </c>
      <c r="AA80" s="20">
        <f t="shared" si="225"/>
        <v>210</v>
      </c>
      <c r="AB80" s="20">
        <f>SUM(AB68:AB79)</f>
        <v>76110.2</v>
      </c>
      <c r="AC80" s="20">
        <f t="shared" ref="AC80:AN80" si="226">SUM(AC68:AC79)</f>
        <v>300</v>
      </c>
      <c r="AD80" s="20">
        <f t="shared" si="226"/>
        <v>0</v>
      </c>
      <c r="AE80" s="20">
        <f t="shared" si="226"/>
        <v>0</v>
      </c>
      <c r="AF80" s="20">
        <f t="shared" si="226"/>
        <v>0</v>
      </c>
      <c r="AG80" s="20">
        <f t="shared" si="226"/>
        <v>0</v>
      </c>
      <c r="AH80" s="20">
        <f t="shared" si="226"/>
        <v>0</v>
      </c>
      <c r="AI80" s="20">
        <f t="shared" si="226"/>
        <v>5100</v>
      </c>
      <c r="AJ80" s="20">
        <f t="shared" si="226"/>
        <v>0</v>
      </c>
      <c r="AK80" s="20">
        <f t="shared" si="226"/>
        <v>0</v>
      </c>
      <c r="AL80" s="20">
        <f t="shared" si="226"/>
        <v>42690</v>
      </c>
      <c r="AM80" s="20">
        <f t="shared" si="226"/>
        <v>0</v>
      </c>
      <c r="AN80" s="20">
        <f t="shared" si="226"/>
        <v>7927</v>
      </c>
      <c r="AO80" s="20">
        <f>SUM(AO68:AO79)</f>
        <v>56017</v>
      </c>
      <c r="AP80" s="20">
        <f t="shared" ref="AP80:BA80" si="227">SUM(AP68:AP79)</f>
        <v>26592</v>
      </c>
      <c r="AQ80" s="20">
        <f t="shared" si="227"/>
        <v>35826</v>
      </c>
      <c r="AR80" s="20">
        <f t="shared" si="227"/>
        <v>14500</v>
      </c>
      <c r="AS80" s="20">
        <f t="shared" si="227"/>
        <v>988</v>
      </c>
      <c r="AT80" s="20">
        <f t="shared" si="227"/>
        <v>7943</v>
      </c>
      <c r="AU80" s="20">
        <f t="shared" si="227"/>
        <v>4363</v>
      </c>
      <c r="AV80" s="20">
        <f t="shared" si="227"/>
        <v>16089.1</v>
      </c>
      <c r="AW80" s="20">
        <f t="shared" si="227"/>
        <v>25746.799999999999</v>
      </c>
      <c r="AX80" s="20">
        <f t="shared" si="227"/>
        <v>12842.5</v>
      </c>
      <c r="AY80" s="20">
        <f t="shared" si="227"/>
        <v>67637.8</v>
      </c>
      <c r="AZ80" s="20">
        <f t="shared" si="227"/>
        <v>26030.799999999999</v>
      </c>
      <c r="BA80" s="20">
        <f t="shared" si="227"/>
        <v>8818.65</v>
      </c>
      <c r="BB80" s="20">
        <f>SUM(BB68:BB79)</f>
        <v>247377.65</v>
      </c>
      <c r="BC80" s="20">
        <f t="shared" ref="BC80:BN80" si="228">SUM(BC68:BC79)</f>
        <v>8969.7000000000007</v>
      </c>
      <c r="BD80" s="20">
        <f t="shared" si="228"/>
        <v>11454.8</v>
      </c>
      <c r="BE80" s="20">
        <f t="shared" si="228"/>
        <v>3465.8</v>
      </c>
      <c r="BF80" s="20">
        <f t="shared" si="228"/>
        <v>26631.29</v>
      </c>
      <c r="BG80" s="20">
        <f t="shared" si="228"/>
        <v>9354.7000000000007</v>
      </c>
      <c r="BH80" s="20">
        <f t="shared" si="228"/>
        <v>5.7</v>
      </c>
      <c r="BI80" s="20">
        <f t="shared" si="228"/>
        <v>0</v>
      </c>
      <c r="BJ80" s="20">
        <f t="shared" si="228"/>
        <v>0</v>
      </c>
      <c r="BK80" s="20">
        <f t="shared" si="228"/>
        <v>10</v>
      </c>
      <c r="BL80" s="20">
        <f t="shared" si="228"/>
        <v>135</v>
      </c>
      <c r="BM80" s="20">
        <f t="shared" si="228"/>
        <v>0</v>
      </c>
      <c r="BN80" s="20">
        <f t="shared" si="228"/>
        <v>0</v>
      </c>
      <c r="BO80" s="20">
        <f>SUM(BO68:BO79)</f>
        <v>60026.990000000005</v>
      </c>
      <c r="BP80" s="20">
        <f t="shared" ref="BP80:CA80" si="229">SUM(BP68:BP79)</f>
        <v>0</v>
      </c>
      <c r="BQ80" s="20">
        <f t="shared" si="229"/>
        <v>0</v>
      </c>
      <c r="BR80" s="20">
        <f t="shared" si="229"/>
        <v>34</v>
      </c>
      <c r="BS80" s="20">
        <f t="shared" si="229"/>
        <v>0</v>
      </c>
      <c r="BT80" s="20">
        <f t="shared" si="229"/>
        <v>0</v>
      </c>
      <c r="BU80" s="20">
        <f t="shared" si="229"/>
        <v>0</v>
      </c>
      <c r="BV80" s="20">
        <f t="shared" si="229"/>
        <v>0</v>
      </c>
      <c r="BW80" s="20">
        <f t="shared" si="229"/>
        <v>820</v>
      </c>
      <c r="BX80" s="20">
        <f t="shared" si="229"/>
        <v>0</v>
      </c>
      <c r="BY80" s="20">
        <f t="shared" si="229"/>
        <v>0</v>
      </c>
      <c r="BZ80" s="20">
        <f t="shared" si="229"/>
        <v>1465</v>
      </c>
      <c r="CA80" s="20">
        <f t="shared" si="229"/>
        <v>751</v>
      </c>
      <c r="CB80" s="20">
        <f>SUM(CB68:CB79)</f>
        <v>3070</v>
      </c>
      <c r="CC80" s="20">
        <f t="shared" ref="CC80:CN80" si="230">SUM(CC68:CC79)</f>
        <v>0</v>
      </c>
      <c r="CD80" s="20">
        <f t="shared" si="230"/>
        <v>0</v>
      </c>
      <c r="CE80" s="20">
        <f t="shared" si="230"/>
        <v>1100</v>
      </c>
      <c r="CF80" s="20">
        <f t="shared" si="230"/>
        <v>0</v>
      </c>
      <c r="CG80" s="20">
        <f t="shared" si="230"/>
        <v>0</v>
      </c>
      <c r="CH80" s="20">
        <f t="shared" si="230"/>
        <v>18456.900000000001</v>
      </c>
      <c r="CI80" s="20">
        <f t="shared" si="230"/>
        <v>0</v>
      </c>
      <c r="CJ80" s="20">
        <f t="shared" si="230"/>
        <v>1913</v>
      </c>
      <c r="CK80" s="20">
        <f t="shared" si="230"/>
        <v>11728.3</v>
      </c>
      <c r="CL80" s="20">
        <f t="shared" si="230"/>
        <v>11931.029999999999</v>
      </c>
      <c r="CM80" s="20">
        <f t="shared" si="230"/>
        <v>9378.4</v>
      </c>
      <c r="CN80" s="20">
        <f t="shared" si="230"/>
        <v>4221.5</v>
      </c>
      <c r="CO80" s="20">
        <f>SUM(CO68:CO79)</f>
        <v>58729.13</v>
      </c>
      <c r="CP80" s="20">
        <f t="shared" ref="CP80:DA80" si="231">SUM(CP68:CP79)</f>
        <v>666.59999999999991</v>
      </c>
      <c r="CQ80" s="20">
        <f t="shared" si="231"/>
        <v>659.2</v>
      </c>
      <c r="CR80" s="20">
        <f t="shared" si="231"/>
        <v>4231.3999999999996</v>
      </c>
      <c r="CS80" s="20">
        <f t="shared" si="231"/>
        <v>5310</v>
      </c>
      <c r="CT80" s="20">
        <f t="shared" si="231"/>
        <v>4289.2000000000007</v>
      </c>
      <c r="CU80" s="20">
        <f t="shared" si="231"/>
        <v>3790.8999999999996</v>
      </c>
      <c r="CV80" s="20">
        <f t="shared" si="231"/>
        <v>3459.6</v>
      </c>
      <c r="CW80" s="20">
        <f t="shared" si="231"/>
        <v>4121.7</v>
      </c>
      <c r="CX80" s="20">
        <f t="shared" si="231"/>
        <v>4393</v>
      </c>
      <c r="CY80" s="20">
        <f t="shared" si="231"/>
        <v>4489.6000000000004</v>
      </c>
      <c r="CZ80" s="20">
        <f t="shared" si="231"/>
        <v>5981.6000000000022</v>
      </c>
      <c r="DA80" s="20">
        <f t="shared" si="231"/>
        <v>2544.5</v>
      </c>
      <c r="DB80" s="20">
        <f>SUM(DB68:DB79)</f>
        <v>43937.3</v>
      </c>
      <c r="DC80" s="20">
        <f t="shared" ref="DC80:DN80" si="232">SUM(DC68:DC79)</f>
        <v>1889.6</v>
      </c>
      <c r="DD80" s="20">
        <f t="shared" si="232"/>
        <v>3312.5</v>
      </c>
      <c r="DE80" s="20">
        <f t="shared" si="232"/>
        <v>4047</v>
      </c>
      <c r="DF80" s="20">
        <f t="shared" si="232"/>
        <v>3338.7</v>
      </c>
      <c r="DG80" s="20">
        <f t="shared" si="232"/>
        <v>3260.1</v>
      </c>
      <c r="DH80" s="20">
        <f t="shared" si="232"/>
        <v>3635.8999999999996</v>
      </c>
      <c r="DI80" s="20">
        <f t="shared" si="232"/>
        <v>6800.2</v>
      </c>
      <c r="DJ80" s="20">
        <f t="shared" si="232"/>
        <v>3027.4</v>
      </c>
      <c r="DK80" s="20">
        <f t="shared" si="232"/>
        <v>3358.8</v>
      </c>
      <c r="DL80" s="20">
        <f t="shared" si="232"/>
        <v>6183.6</v>
      </c>
      <c r="DM80" s="20">
        <f t="shared" si="232"/>
        <v>4532.6000000000004</v>
      </c>
      <c r="DN80" s="20">
        <f t="shared" si="232"/>
        <v>4752.8999999999996</v>
      </c>
      <c r="DO80" s="20">
        <f>SUM(DO68:DO79)</f>
        <v>48139.3</v>
      </c>
      <c r="DP80" s="20">
        <f t="shared" ref="DP80:EL80" si="233">SUM(DP68:DP79)</f>
        <v>2643.7999999999997</v>
      </c>
      <c r="DQ80" s="20">
        <f t="shared" si="233"/>
        <v>2576.4</v>
      </c>
      <c r="DR80" s="20">
        <f t="shared" si="233"/>
        <v>3874.2000000000003</v>
      </c>
      <c r="DS80" s="20">
        <f t="shared" si="233"/>
        <v>5660.5999999999995</v>
      </c>
      <c r="DT80" s="20">
        <f t="shared" si="233"/>
        <v>3821.0000000000005</v>
      </c>
      <c r="DU80" s="20">
        <f t="shared" si="233"/>
        <v>4761.2000000000007</v>
      </c>
      <c r="DV80" s="20">
        <f t="shared" si="233"/>
        <v>5836.2000000000007</v>
      </c>
      <c r="DW80" s="20">
        <f t="shared" si="233"/>
        <v>4727.3999999999996</v>
      </c>
      <c r="DX80" s="20">
        <f t="shared" si="233"/>
        <v>14509.4</v>
      </c>
      <c r="DY80" s="20">
        <f t="shared" si="233"/>
        <v>0</v>
      </c>
      <c r="DZ80" s="20">
        <f t="shared" si="233"/>
        <v>0</v>
      </c>
      <c r="EA80" s="20">
        <f t="shared" si="233"/>
        <v>0</v>
      </c>
      <c r="EB80" s="20">
        <f t="shared" si="233"/>
        <v>48410.200000000004</v>
      </c>
      <c r="EC80" s="20">
        <f t="shared" si="233"/>
        <v>0</v>
      </c>
      <c r="ED80" s="20">
        <f t="shared" si="233"/>
        <v>0</v>
      </c>
      <c r="EE80" s="20">
        <f t="shared" si="233"/>
        <v>0</v>
      </c>
      <c r="EF80" s="20">
        <f t="shared" si="233"/>
        <v>0</v>
      </c>
      <c r="EG80" s="20">
        <f t="shared" si="233"/>
        <v>0</v>
      </c>
      <c r="EH80" s="20">
        <f t="shared" si="233"/>
        <v>0</v>
      </c>
      <c r="EI80" s="20">
        <f t="shared" si="233"/>
        <v>0</v>
      </c>
      <c r="EJ80" s="20">
        <f t="shared" si="233"/>
        <v>0</v>
      </c>
      <c r="EK80" s="20">
        <f t="shared" si="233"/>
        <v>0</v>
      </c>
      <c r="EL80" s="20">
        <f t="shared" si="233"/>
        <v>0</v>
      </c>
      <c r="EM80" s="20">
        <f t="shared" ref="EM80:EY80" si="234">SUM(EM68:EM79)</f>
        <v>0</v>
      </c>
      <c r="EN80" s="20">
        <f t="shared" si="234"/>
        <v>0</v>
      </c>
      <c r="EO80" s="20">
        <f t="shared" si="234"/>
        <v>0</v>
      </c>
      <c r="EP80" s="20">
        <f t="shared" si="234"/>
        <v>0</v>
      </c>
      <c r="EQ80" s="20">
        <f t="shared" si="234"/>
        <v>0</v>
      </c>
      <c r="ER80" s="20">
        <f t="shared" si="234"/>
        <v>86188</v>
      </c>
      <c r="ES80" s="20">
        <f t="shared" si="234"/>
        <v>0</v>
      </c>
      <c r="ET80" s="20">
        <f t="shared" si="234"/>
        <v>0</v>
      </c>
      <c r="EU80" s="20">
        <f t="shared" si="234"/>
        <v>3260</v>
      </c>
      <c r="EV80" s="20">
        <f t="shared" si="234"/>
        <v>37944</v>
      </c>
      <c r="EW80" s="20">
        <f t="shared" si="234"/>
        <v>0</v>
      </c>
      <c r="EX80" s="20">
        <f t="shared" si="234"/>
        <v>0</v>
      </c>
      <c r="EY80" s="20">
        <f t="shared" si="234"/>
        <v>0</v>
      </c>
      <c r="EZ80" s="20">
        <f t="shared" ref="EZ80:FL80" si="235">SUM(EZ68:EZ79)</f>
        <v>12600</v>
      </c>
      <c r="FA80" s="20">
        <f t="shared" si="235"/>
        <v>14700</v>
      </c>
      <c r="FB80" s="20">
        <f t="shared" si="235"/>
        <v>154692</v>
      </c>
      <c r="FC80" s="20">
        <f t="shared" si="235"/>
        <v>0</v>
      </c>
      <c r="FD80" s="20">
        <f t="shared" si="235"/>
        <v>0</v>
      </c>
      <c r="FE80" s="20">
        <f t="shared" si="235"/>
        <v>0</v>
      </c>
      <c r="FF80" s="20">
        <f t="shared" si="235"/>
        <v>0</v>
      </c>
      <c r="FG80" s="20">
        <f t="shared" si="235"/>
        <v>0</v>
      </c>
      <c r="FH80" s="20">
        <f t="shared" si="235"/>
        <v>0</v>
      </c>
      <c r="FI80" s="20">
        <f t="shared" si="235"/>
        <v>0</v>
      </c>
      <c r="FJ80" s="20">
        <f t="shared" si="235"/>
        <v>0</v>
      </c>
      <c r="FK80" s="20">
        <f t="shared" si="235"/>
        <v>0</v>
      </c>
      <c r="FL80" s="20">
        <f t="shared" si="235"/>
        <v>0</v>
      </c>
      <c r="FM80" s="20">
        <f t="shared" ref="FM80:FY80" si="236">SUM(FM68:FM79)</f>
        <v>0</v>
      </c>
      <c r="FN80" s="20">
        <f t="shared" si="236"/>
        <v>0</v>
      </c>
      <c r="FO80" s="20">
        <f t="shared" si="236"/>
        <v>0</v>
      </c>
      <c r="FP80" s="20">
        <f t="shared" si="236"/>
        <v>14544</v>
      </c>
      <c r="FQ80" s="20">
        <f t="shared" si="236"/>
        <v>0</v>
      </c>
      <c r="FR80" s="20">
        <f t="shared" si="236"/>
        <v>1476</v>
      </c>
      <c r="FS80" s="20">
        <f t="shared" si="236"/>
        <v>0</v>
      </c>
      <c r="FT80" s="20">
        <f t="shared" si="236"/>
        <v>0</v>
      </c>
      <c r="FU80" s="20">
        <f t="shared" si="236"/>
        <v>371</v>
      </c>
      <c r="FV80" s="20">
        <f t="shared" si="236"/>
        <v>18098</v>
      </c>
      <c r="FW80" s="20">
        <f t="shared" si="236"/>
        <v>1848.5</v>
      </c>
      <c r="FX80" s="20">
        <f t="shared" si="236"/>
        <v>20087</v>
      </c>
      <c r="FY80" s="20">
        <f t="shared" si="236"/>
        <v>18900</v>
      </c>
      <c r="FZ80" s="20">
        <f t="shared" ref="FZ80:HA80" si="237">SUM(FZ68:FZ79)</f>
        <v>35056.92</v>
      </c>
      <c r="GA80" s="20">
        <f t="shared" si="237"/>
        <v>21891</v>
      </c>
      <c r="GB80" s="20">
        <f t="shared" si="237"/>
        <v>132272.41999999998</v>
      </c>
      <c r="GC80" s="20">
        <f t="shared" si="237"/>
        <v>3043</v>
      </c>
      <c r="GD80" s="20">
        <f t="shared" si="237"/>
        <v>1885</v>
      </c>
      <c r="GE80" s="20">
        <f t="shared" si="237"/>
        <v>6645</v>
      </c>
      <c r="GF80" s="20">
        <f t="shared" si="237"/>
        <v>663.3</v>
      </c>
      <c r="GG80" s="20">
        <f t="shared" si="237"/>
        <v>2071</v>
      </c>
      <c r="GH80" s="20">
        <f t="shared" si="237"/>
        <v>3091</v>
      </c>
      <c r="GI80" s="20">
        <f t="shared" si="237"/>
        <v>11392</v>
      </c>
      <c r="GJ80" s="20">
        <f t="shared" si="237"/>
        <v>4029</v>
      </c>
      <c r="GK80" s="20">
        <f t="shared" si="237"/>
        <v>5579</v>
      </c>
      <c r="GL80" s="20">
        <f t="shared" si="237"/>
        <v>801</v>
      </c>
      <c r="GM80" s="20">
        <f t="shared" si="237"/>
        <v>1640</v>
      </c>
      <c r="GN80" s="20">
        <f t="shared" si="237"/>
        <v>2028</v>
      </c>
      <c r="GO80" s="20">
        <f t="shared" si="215"/>
        <v>42867.3</v>
      </c>
      <c r="GP80" s="20">
        <f t="shared" si="237"/>
        <v>719</v>
      </c>
      <c r="GQ80" s="20">
        <f t="shared" si="237"/>
        <v>2844</v>
      </c>
      <c r="GR80" s="20">
        <f t="shared" si="237"/>
        <v>3089</v>
      </c>
      <c r="GS80" s="20">
        <f t="shared" si="237"/>
        <v>4655</v>
      </c>
      <c r="GT80" s="20">
        <f t="shared" si="237"/>
        <v>4097</v>
      </c>
      <c r="GU80" s="20">
        <f t="shared" si="237"/>
        <v>2885</v>
      </c>
      <c r="GV80" s="20">
        <f t="shared" si="237"/>
        <v>1087</v>
      </c>
      <c r="GW80" s="20">
        <f t="shared" si="237"/>
        <v>974</v>
      </c>
      <c r="GX80" s="20">
        <f t="shared" si="237"/>
        <v>986</v>
      </c>
      <c r="GY80" s="20">
        <f t="shared" si="237"/>
        <v>866</v>
      </c>
      <c r="GZ80" s="20">
        <f t="shared" si="237"/>
        <v>1274</v>
      </c>
      <c r="HA80" s="20">
        <f t="shared" si="237"/>
        <v>2744</v>
      </c>
      <c r="HB80" s="20">
        <v>32611</v>
      </c>
      <c r="HC80" s="20">
        <f t="shared" ref="HC80:HN80" si="238">SUM(HC68:HC79)</f>
        <v>1801</v>
      </c>
      <c r="HD80" s="20">
        <f t="shared" si="238"/>
        <v>430</v>
      </c>
      <c r="HE80" s="20">
        <f t="shared" si="238"/>
        <v>487</v>
      </c>
      <c r="HF80" s="20">
        <f t="shared" si="238"/>
        <v>2322</v>
      </c>
      <c r="HG80" s="20">
        <f t="shared" si="238"/>
        <v>1540</v>
      </c>
      <c r="HH80" s="20">
        <f t="shared" si="238"/>
        <v>1170</v>
      </c>
      <c r="HI80" s="20">
        <f t="shared" si="238"/>
        <v>748</v>
      </c>
      <c r="HJ80" s="20">
        <f t="shared" si="238"/>
        <v>1005</v>
      </c>
      <c r="HK80" s="20">
        <f t="shared" si="238"/>
        <v>1014</v>
      </c>
      <c r="HL80" s="20">
        <f t="shared" si="238"/>
        <v>0</v>
      </c>
      <c r="HM80" s="20">
        <f t="shared" si="238"/>
        <v>0</v>
      </c>
      <c r="HN80" s="20">
        <f t="shared" si="238"/>
        <v>0</v>
      </c>
      <c r="HO80" s="20">
        <f t="shared" si="223"/>
        <v>10517</v>
      </c>
    </row>
    <row r="81" spans="1:223" s="34" customFormat="1" ht="15.95" customHeight="1">
      <c r="A81" s="59"/>
      <c r="B81" s="32"/>
      <c r="C81" s="34">
        <f>+C80/1000</f>
        <v>0</v>
      </c>
      <c r="D81" s="34">
        <f t="shared" ref="D81:BO81" si="239">+D80/1000</f>
        <v>0</v>
      </c>
      <c r="E81" s="34">
        <f t="shared" si="239"/>
        <v>0</v>
      </c>
      <c r="F81" s="34">
        <f t="shared" si="239"/>
        <v>0</v>
      </c>
      <c r="G81" s="34">
        <f t="shared" si="239"/>
        <v>0</v>
      </c>
      <c r="H81" s="34">
        <f t="shared" si="239"/>
        <v>0</v>
      </c>
      <c r="I81" s="34">
        <f t="shared" si="239"/>
        <v>0</v>
      </c>
      <c r="J81" s="34">
        <f t="shared" si="239"/>
        <v>0</v>
      </c>
      <c r="K81" s="34">
        <f t="shared" si="239"/>
        <v>0</v>
      </c>
      <c r="L81" s="34">
        <f t="shared" si="239"/>
        <v>0</v>
      </c>
      <c r="M81" s="34">
        <f t="shared" si="239"/>
        <v>0</v>
      </c>
      <c r="N81" s="34">
        <f t="shared" si="239"/>
        <v>21.912700000000001</v>
      </c>
      <c r="O81" s="34">
        <f t="shared" si="239"/>
        <v>21.912700000000001</v>
      </c>
      <c r="P81" s="34">
        <f t="shared" si="239"/>
        <v>34.7485</v>
      </c>
      <c r="Q81" s="34">
        <f t="shared" si="239"/>
        <v>26.6815</v>
      </c>
      <c r="R81" s="34">
        <f t="shared" si="239"/>
        <v>2.1999999999999999E-2</v>
      </c>
      <c r="S81" s="34">
        <f t="shared" si="239"/>
        <v>13.9962</v>
      </c>
      <c r="T81" s="34">
        <f t="shared" si="239"/>
        <v>0</v>
      </c>
      <c r="U81" s="34">
        <f t="shared" si="239"/>
        <v>0.104</v>
      </c>
      <c r="V81" s="34">
        <f t="shared" si="239"/>
        <v>8.5999999999999993E-2</v>
      </c>
      <c r="W81" s="34">
        <f t="shared" si="239"/>
        <v>0</v>
      </c>
      <c r="X81" s="34">
        <f t="shared" si="239"/>
        <v>0</v>
      </c>
      <c r="Y81" s="34">
        <f t="shared" si="239"/>
        <v>0</v>
      </c>
      <c r="Z81" s="34">
        <f t="shared" si="239"/>
        <v>0.26200000000000001</v>
      </c>
      <c r="AA81" s="34">
        <f t="shared" si="239"/>
        <v>0.21</v>
      </c>
      <c r="AB81" s="34">
        <f t="shared" si="239"/>
        <v>76.110199999999992</v>
      </c>
      <c r="AC81" s="34">
        <f t="shared" si="239"/>
        <v>0.3</v>
      </c>
      <c r="AD81" s="34">
        <f t="shared" si="239"/>
        <v>0</v>
      </c>
      <c r="AE81" s="34">
        <f t="shared" si="239"/>
        <v>0</v>
      </c>
      <c r="AF81" s="34">
        <f t="shared" si="239"/>
        <v>0</v>
      </c>
      <c r="AG81" s="34">
        <f t="shared" si="239"/>
        <v>0</v>
      </c>
      <c r="AH81" s="34">
        <f t="shared" si="239"/>
        <v>0</v>
      </c>
      <c r="AI81" s="34">
        <f t="shared" si="239"/>
        <v>5.0999999999999996</v>
      </c>
      <c r="AJ81" s="34">
        <f t="shared" si="239"/>
        <v>0</v>
      </c>
      <c r="AK81" s="34">
        <f t="shared" si="239"/>
        <v>0</v>
      </c>
      <c r="AL81" s="34">
        <f t="shared" si="239"/>
        <v>42.69</v>
      </c>
      <c r="AM81" s="34">
        <f t="shared" si="239"/>
        <v>0</v>
      </c>
      <c r="AN81" s="34">
        <f t="shared" si="239"/>
        <v>7.9269999999999996</v>
      </c>
      <c r="AO81" s="34">
        <f t="shared" si="239"/>
        <v>56.017000000000003</v>
      </c>
      <c r="AP81" s="34">
        <f t="shared" si="239"/>
        <v>26.591999999999999</v>
      </c>
      <c r="AQ81" s="34">
        <f t="shared" si="239"/>
        <v>35.826000000000001</v>
      </c>
      <c r="AR81" s="34">
        <f t="shared" si="239"/>
        <v>14.5</v>
      </c>
      <c r="AS81" s="34">
        <f t="shared" si="239"/>
        <v>0.98799999999999999</v>
      </c>
      <c r="AT81" s="34">
        <f t="shared" si="239"/>
        <v>7.9429999999999996</v>
      </c>
      <c r="AU81" s="34">
        <f t="shared" si="239"/>
        <v>4.3630000000000004</v>
      </c>
      <c r="AV81" s="34">
        <f t="shared" si="239"/>
        <v>16.089100000000002</v>
      </c>
      <c r="AW81" s="34">
        <f t="shared" si="239"/>
        <v>25.7468</v>
      </c>
      <c r="AX81" s="34">
        <f t="shared" si="239"/>
        <v>12.842499999999999</v>
      </c>
      <c r="AY81" s="34">
        <f t="shared" si="239"/>
        <v>67.637799999999999</v>
      </c>
      <c r="AZ81" s="34">
        <f t="shared" si="239"/>
        <v>26.030799999999999</v>
      </c>
      <c r="BA81" s="34">
        <f t="shared" si="239"/>
        <v>8.8186499999999999</v>
      </c>
      <c r="BB81" s="34">
        <f t="shared" si="239"/>
        <v>247.37764999999999</v>
      </c>
      <c r="BC81" s="34">
        <f t="shared" si="239"/>
        <v>8.9697000000000013</v>
      </c>
      <c r="BD81" s="34">
        <f t="shared" si="239"/>
        <v>11.454799999999999</v>
      </c>
      <c r="BE81" s="34">
        <f t="shared" si="239"/>
        <v>3.4658000000000002</v>
      </c>
      <c r="BF81" s="34">
        <f t="shared" si="239"/>
        <v>26.63129</v>
      </c>
      <c r="BG81" s="34">
        <f t="shared" si="239"/>
        <v>9.3547000000000011</v>
      </c>
      <c r="BH81" s="34">
        <f t="shared" si="239"/>
        <v>5.7000000000000002E-3</v>
      </c>
      <c r="BI81" s="34">
        <f t="shared" si="239"/>
        <v>0</v>
      </c>
      <c r="BJ81" s="34">
        <f t="shared" si="239"/>
        <v>0</v>
      </c>
      <c r="BK81" s="34">
        <f t="shared" si="239"/>
        <v>0.01</v>
      </c>
      <c r="BL81" s="34">
        <f t="shared" si="239"/>
        <v>0.13500000000000001</v>
      </c>
      <c r="BM81" s="34">
        <f t="shared" si="239"/>
        <v>0</v>
      </c>
      <c r="BN81" s="34">
        <f t="shared" si="239"/>
        <v>0</v>
      </c>
      <c r="BO81" s="34">
        <f t="shared" si="239"/>
        <v>60.026990000000005</v>
      </c>
      <c r="BP81" s="34">
        <f t="shared" ref="BP81:EA81" si="240">+BP80/1000</f>
        <v>0</v>
      </c>
      <c r="BQ81" s="34">
        <f t="shared" si="240"/>
        <v>0</v>
      </c>
      <c r="BR81" s="34">
        <f t="shared" si="240"/>
        <v>3.4000000000000002E-2</v>
      </c>
      <c r="BS81" s="34">
        <f t="shared" si="240"/>
        <v>0</v>
      </c>
      <c r="BT81" s="34">
        <f t="shared" si="240"/>
        <v>0</v>
      </c>
      <c r="BU81" s="34">
        <f t="shared" si="240"/>
        <v>0</v>
      </c>
      <c r="BV81" s="34">
        <f t="shared" si="240"/>
        <v>0</v>
      </c>
      <c r="BW81" s="34">
        <f t="shared" si="240"/>
        <v>0.82</v>
      </c>
      <c r="BX81" s="34">
        <f t="shared" si="240"/>
        <v>0</v>
      </c>
      <c r="BY81" s="34">
        <f t="shared" si="240"/>
        <v>0</v>
      </c>
      <c r="BZ81" s="34">
        <f t="shared" si="240"/>
        <v>1.4650000000000001</v>
      </c>
      <c r="CA81" s="34">
        <f t="shared" si="240"/>
        <v>0.751</v>
      </c>
      <c r="CB81" s="34">
        <f t="shared" si="240"/>
        <v>3.07</v>
      </c>
      <c r="CC81" s="34">
        <f t="shared" si="240"/>
        <v>0</v>
      </c>
      <c r="CD81" s="34">
        <f t="shared" si="240"/>
        <v>0</v>
      </c>
      <c r="CE81" s="34">
        <f t="shared" si="240"/>
        <v>1.1000000000000001</v>
      </c>
      <c r="CF81" s="34">
        <f t="shared" si="240"/>
        <v>0</v>
      </c>
      <c r="CG81" s="34">
        <f t="shared" si="240"/>
        <v>0</v>
      </c>
      <c r="CH81" s="34">
        <f t="shared" si="240"/>
        <v>18.456900000000001</v>
      </c>
      <c r="CI81" s="34">
        <f t="shared" si="240"/>
        <v>0</v>
      </c>
      <c r="CJ81" s="34">
        <f t="shared" si="240"/>
        <v>1.913</v>
      </c>
      <c r="CK81" s="34">
        <f t="shared" si="240"/>
        <v>11.728299999999999</v>
      </c>
      <c r="CL81" s="34">
        <f t="shared" si="240"/>
        <v>11.931029999999998</v>
      </c>
      <c r="CM81" s="34">
        <f t="shared" si="240"/>
        <v>9.3783999999999992</v>
      </c>
      <c r="CN81" s="34">
        <f t="shared" si="240"/>
        <v>4.2214999999999998</v>
      </c>
      <c r="CO81" s="34">
        <f t="shared" si="240"/>
        <v>58.729129999999998</v>
      </c>
      <c r="CP81" s="34">
        <f t="shared" si="240"/>
        <v>0.66659999999999986</v>
      </c>
      <c r="CQ81" s="34">
        <f t="shared" si="240"/>
        <v>0.65920000000000001</v>
      </c>
      <c r="CR81" s="34">
        <f t="shared" si="240"/>
        <v>4.2313999999999998</v>
      </c>
      <c r="CS81" s="34">
        <f t="shared" si="240"/>
        <v>5.31</v>
      </c>
      <c r="CT81" s="34">
        <f t="shared" si="240"/>
        <v>4.289200000000001</v>
      </c>
      <c r="CU81" s="34">
        <f t="shared" si="240"/>
        <v>3.7908999999999997</v>
      </c>
      <c r="CV81" s="34">
        <f t="shared" si="240"/>
        <v>3.4596</v>
      </c>
      <c r="CW81" s="34">
        <f t="shared" si="240"/>
        <v>4.1216999999999997</v>
      </c>
      <c r="CX81" s="34">
        <f t="shared" si="240"/>
        <v>4.3929999999999998</v>
      </c>
      <c r="CY81" s="34">
        <f t="shared" si="240"/>
        <v>4.4896000000000003</v>
      </c>
      <c r="CZ81" s="34">
        <f t="shared" si="240"/>
        <v>5.981600000000002</v>
      </c>
      <c r="DA81" s="34">
        <f t="shared" si="240"/>
        <v>2.5445000000000002</v>
      </c>
      <c r="DB81" s="34">
        <f t="shared" si="240"/>
        <v>43.9373</v>
      </c>
      <c r="DC81" s="34">
        <f t="shared" si="240"/>
        <v>1.8895999999999999</v>
      </c>
      <c r="DD81" s="34">
        <f t="shared" si="240"/>
        <v>3.3125</v>
      </c>
      <c r="DE81" s="34">
        <f t="shared" si="240"/>
        <v>4.0469999999999997</v>
      </c>
      <c r="DF81" s="34">
        <f t="shared" si="240"/>
        <v>3.3386999999999998</v>
      </c>
      <c r="DG81" s="34">
        <f t="shared" si="240"/>
        <v>3.2601</v>
      </c>
      <c r="DH81" s="34">
        <f t="shared" si="240"/>
        <v>3.6358999999999995</v>
      </c>
      <c r="DI81" s="34">
        <f t="shared" si="240"/>
        <v>6.8002000000000002</v>
      </c>
      <c r="DJ81" s="34">
        <f t="shared" si="240"/>
        <v>3.0274000000000001</v>
      </c>
      <c r="DK81" s="34">
        <f t="shared" si="240"/>
        <v>3.3588</v>
      </c>
      <c r="DL81" s="34">
        <f t="shared" si="240"/>
        <v>6.1836000000000002</v>
      </c>
      <c r="DM81" s="34">
        <f t="shared" si="240"/>
        <v>4.5326000000000004</v>
      </c>
      <c r="DN81" s="34">
        <f t="shared" si="240"/>
        <v>4.7528999999999995</v>
      </c>
      <c r="DO81" s="34">
        <f t="shared" si="240"/>
        <v>48.139300000000006</v>
      </c>
      <c r="DP81" s="34">
        <f t="shared" si="240"/>
        <v>2.6437999999999997</v>
      </c>
      <c r="DQ81" s="34">
        <f t="shared" si="240"/>
        <v>2.5764</v>
      </c>
      <c r="DR81" s="34">
        <f t="shared" si="240"/>
        <v>3.8742000000000001</v>
      </c>
      <c r="DS81" s="34">
        <f t="shared" si="240"/>
        <v>5.6605999999999996</v>
      </c>
      <c r="DT81" s="34">
        <f t="shared" si="240"/>
        <v>3.8210000000000006</v>
      </c>
      <c r="DU81" s="34">
        <f t="shared" si="240"/>
        <v>4.7612000000000005</v>
      </c>
      <c r="DV81" s="34">
        <f t="shared" si="240"/>
        <v>5.8362000000000007</v>
      </c>
      <c r="DW81" s="34">
        <f t="shared" si="240"/>
        <v>4.7273999999999994</v>
      </c>
      <c r="DX81" s="34">
        <f t="shared" si="240"/>
        <v>14.509399999999999</v>
      </c>
      <c r="DY81" s="34">
        <f t="shared" si="240"/>
        <v>0</v>
      </c>
      <c r="DZ81" s="34">
        <f t="shared" si="240"/>
        <v>0</v>
      </c>
      <c r="EA81" s="34">
        <f t="shared" si="240"/>
        <v>0</v>
      </c>
      <c r="EB81" s="34">
        <f t="shared" ref="EB81:EL81" si="241">+EB80/1000</f>
        <v>48.410200000000003</v>
      </c>
      <c r="EC81" s="34">
        <f t="shared" si="241"/>
        <v>0</v>
      </c>
      <c r="ED81" s="34">
        <f t="shared" si="241"/>
        <v>0</v>
      </c>
      <c r="EE81" s="34">
        <f t="shared" si="241"/>
        <v>0</v>
      </c>
      <c r="EF81" s="34">
        <f t="shared" si="241"/>
        <v>0</v>
      </c>
      <c r="EG81" s="34">
        <f t="shared" si="241"/>
        <v>0</v>
      </c>
      <c r="EH81" s="34">
        <f t="shared" si="241"/>
        <v>0</v>
      </c>
      <c r="EI81" s="34">
        <f t="shared" si="241"/>
        <v>0</v>
      </c>
      <c r="EJ81" s="34">
        <f t="shared" si="241"/>
        <v>0</v>
      </c>
      <c r="EK81" s="34">
        <f t="shared" si="241"/>
        <v>0</v>
      </c>
      <c r="EL81" s="34">
        <f t="shared" si="241"/>
        <v>0</v>
      </c>
      <c r="EP81" s="34">
        <f t="shared" ref="EP81:EY81" si="242">+EP80/1000</f>
        <v>0</v>
      </c>
      <c r="EQ81" s="34">
        <f t="shared" si="242"/>
        <v>0</v>
      </c>
      <c r="ER81" s="34">
        <f t="shared" si="242"/>
        <v>86.188000000000002</v>
      </c>
      <c r="ES81" s="34">
        <f t="shared" si="242"/>
        <v>0</v>
      </c>
      <c r="ET81" s="34">
        <f t="shared" si="242"/>
        <v>0</v>
      </c>
      <c r="EU81" s="34">
        <f t="shared" si="242"/>
        <v>3.26</v>
      </c>
      <c r="EV81" s="34">
        <f t="shared" si="242"/>
        <v>37.944000000000003</v>
      </c>
      <c r="EW81" s="34">
        <f t="shared" si="242"/>
        <v>0</v>
      </c>
      <c r="EX81" s="34">
        <f t="shared" si="242"/>
        <v>0</v>
      </c>
      <c r="EY81" s="34">
        <f t="shared" si="242"/>
        <v>0</v>
      </c>
      <c r="FC81" s="34">
        <f t="shared" ref="FC81:FL81" si="243">+FC80/1000</f>
        <v>0</v>
      </c>
      <c r="FD81" s="34">
        <f t="shared" si="243"/>
        <v>0</v>
      </c>
      <c r="FE81" s="34">
        <f t="shared" si="243"/>
        <v>0</v>
      </c>
      <c r="FF81" s="34">
        <f t="shared" si="243"/>
        <v>0</v>
      </c>
      <c r="FG81" s="34">
        <f t="shared" si="243"/>
        <v>0</v>
      </c>
      <c r="FH81" s="34">
        <f t="shared" si="243"/>
        <v>0</v>
      </c>
      <c r="FI81" s="34">
        <f t="shared" si="243"/>
        <v>0</v>
      </c>
      <c r="FJ81" s="34">
        <f t="shared" si="243"/>
        <v>0</v>
      </c>
      <c r="FK81" s="34">
        <f t="shared" si="243"/>
        <v>0</v>
      </c>
      <c r="FL81" s="34">
        <f t="shared" si="243"/>
        <v>0</v>
      </c>
      <c r="FP81" s="34">
        <f t="shared" ref="FP81:FY81" si="244">+FP80/1000</f>
        <v>14.544</v>
      </c>
      <c r="FQ81" s="34">
        <f t="shared" si="244"/>
        <v>0</v>
      </c>
      <c r="FR81" s="34">
        <f t="shared" si="244"/>
        <v>1.476</v>
      </c>
      <c r="FS81" s="34">
        <f t="shared" si="244"/>
        <v>0</v>
      </c>
      <c r="FT81" s="34">
        <f t="shared" si="244"/>
        <v>0</v>
      </c>
      <c r="FU81" s="34">
        <f t="shared" si="244"/>
        <v>0.371</v>
      </c>
      <c r="FV81" s="34">
        <f t="shared" si="244"/>
        <v>18.097999999999999</v>
      </c>
      <c r="FW81" s="34">
        <f t="shared" si="244"/>
        <v>1.8485</v>
      </c>
      <c r="FX81" s="34">
        <f t="shared" si="244"/>
        <v>20.087</v>
      </c>
      <c r="FY81" s="34">
        <f t="shared" si="244"/>
        <v>18.899999999999999</v>
      </c>
    </row>
    <row r="82" spans="1:223" s="21" customFormat="1" ht="15.95" customHeight="1">
      <c r="A82" s="24"/>
      <c r="B82" s="24"/>
    </row>
    <row r="83" spans="1:223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23" ht="4.5" customHeight="1">
      <c r="A84" s="15"/>
      <c r="B84" s="15"/>
    </row>
    <row r="85" spans="1:223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23" s="21" customFormat="1" ht="15.95" customHeight="1">
      <c r="A86" s="24"/>
      <c r="B86" s="24"/>
    </row>
    <row r="87" spans="1:223" ht="15.95" customHeight="1">
      <c r="A87" s="96" t="s">
        <v>33</v>
      </c>
      <c r="B87" s="27"/>
      <c r="C87" s="93">
        <v>2006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4" t="s">
        <v>56</v>
      </c>
      <c r="P87" s="93">
        <v>2007</v>
      </c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4" t="s">
        <v>57</v>
      </c>
      <c r="AC87" s="93">
        <v>2008</v>
      </c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4" t="s">
        <v>58</v>
      </c>
      <c r="AP87" s="93">
        <v>2009</v>
      </c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4" t="s">
        <v>59</v>
      </c>
      <c r="BC87" s="93">
        <v>2010</v>
      </c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4" t="s">
        <v>60</v>
      </c>
      <c r="BP87" s="93">
        <v>2011</v>
      </c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4" t="s">
        <v>61</v>
      </c>
      <c r="CC87" s="93">
        <v>2012</v>
      </c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4" t="s">
        <v>62</v>
      </c>
      <c r="CP87" s="93">
        <v>2013</v>
      </c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4" t="s">
        <v>63</v>
      </c>
      <c r="DC87" s="93">
        <v>2014</v>
      </c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4" t="s">
        <v>64</v>
      </c>
      <c r="DP87" s="93">
        <v>2015</v>
      </c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4" t="s">
        <v>65</v>
      </c>
      <c r="EC87" s="93">
        <v>2016</v>
      </c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4" t="s">
        <v>75</v>
      </c>
      <c r="EP87" s="93">
        <v>2017</v>
      </c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4" t="s">
        <v>76</v>
      </c>
      <c r="FC87" s="93">
        <v>2018</v>
      </c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4" t="s">
        <v>122</v>
      </c>
      <c r="FP87" s="93">
        <v>2019</v>
      </c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4" t="s">
        <v>124</v>
      </c>
      <c r="GC87" s="93">
        <v>2020</v>
      </c>
      <c r="GD87" s="93"/>
      <c r="GE87" s="93"/>
      <c r="GF87" s="93"/>
      <c r="GG87" s="93"/>
      <c r="GH87" s="93"/>
      <c r="GI87" s="93"/>
      <c r="GJ87" s="93"/>
      <c r="GK87" s="93"/>
      <c r="GL87" s="93"/>
      <c r="GM87" s="93"/>
      <c r="GN87" s="93"/>
      <c r="GO87" s="92" t="s">
        <v>130</v>
      </c>
      <c r="GP87" s="93">
        <v>2021</v>
      </c>
      <c r="GQ87" s="93"/>
      <c r="GR87" s="93"/>
      <c r="GS87" s="93"/>
      <c r="GT87" s="93"/>
      <c r="GU87" s="93"/>
      <c r="GV87" s="93"/>
      <c r="GW87" s="93"/>
      <c r="GX87" s="93"/>
      <c r="GY87" s="93"/>
      <c r="GZ87" s="93"/>
      <c r="HA87" s="93"/>
      <c r="HB87" s="92" t="s">
        <v>131</v>
      </c>
      <c r="HC87" s="93">
        <v>2022</v>
      </c>
      <c r="HD87" s="93"/>
      <c r="HE87" s="93"/>
      <c r="HF87" s="93"/>
      <c r="HG87" s="93"/>
      <c r="HH87" s="93"/>
      <c r="HI87" s="93"/>
      <c r="HJ87" s="93"/>
      <c r="HK87" s="93"/>
      <c r="HL87" s="93"/>
      <c r="HM87" s="93"/>
      <c r="HN87" s="93"/>
      <c r="HO87" s="92" t="s">
        <v>135</v>
      </c>
    </row>
    <row r="88" spans="1:223" ht="15.95" customHeight="1">
      <c r="A88" s="97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95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95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95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95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95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95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95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95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95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95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95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95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95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95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92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92"/>
      <c r="HC88" s="82" t="s">
        <v>12</v>
      </c>
      <c r="HD88" s="82" t="s">
        <v>13</v>
      </c>
      <c r="HE88" s="82" t="s">
        <v>14</v>
      </c>
      <c r="HF88" s="82" t="s">
        <v>15</v>
      </c>
      <c r="HG88" s="82" t="s">
        <v>16</v>
      </c>
      <c r="HH88" s="82" t="s">
        <v>17</v>
      </c>
      <c r="HI88" s="82" t="s">
        <v>18</v>
      </c>
      <c r="HJ88" s="82" t="s">
        <v>19</v>
      </c>
      <c r="HK88" s="82" t="s">
        <v>132</v>
      </c>
      <c r="HL88" s="82" t="s">
        <v>21</v>
      </c>
      <c r="HM88" s="82" t="s">
        <v>22</v>
      </c>
      <c r="HN88" s="82" t="s">
        <v>23</v>
      </c>
      <c r="HO88" s="92"/>
    </row>
    <row r="89" spans="1:223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45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46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47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48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49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50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51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52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>
        <v>254</v>
      </c>
      <c r="HA89" s="31">
        <v>264</v>
      </c>
      <c r="HB89" s="30">
        <f>SUM(GP89:HA89)</f>
        <v>2516</v>
      </c>
      <c r="HC89" s="29">
        <v>252</v>
      </c>
      <c r="HD89" s="29">
        <v>244</v>
      </c>
      <c r="HE89" s="29">
        <v>268</v>
      </c>
      <c r="HF89" s="29">
        <v>282</v>
      </c>
      <c r="HG89" s="29">
        <v>290</v>
      </c>
      <c r="HH89" s="29">
        <v>436</v>
      </c>
      <c r="HI89" s="29">
        <v>470</v>
      </c>
      <c r="HJ89" s="29">
        <v>514</v>
      </c>
      <c r="HK89" s="29">
        <v>490</v>
      </c>
      <c r="HL89" s="29"/>
      <c r="HM89" s="29"/>
      <c r="HN89" s="29"/>
      <c r="HO89" s="30">
        <f>SUM(HC89:HN89)</f>
        <v>3246</v>
      </c>
    </row>
    <row r="90" spans="1:223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53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54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55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45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46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47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48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49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50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51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56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57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58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59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52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30">
        <v>36</v>
      </c>
      <c r="HB90" s="30">
        <f t="shared" ref="HB90:HB101" si="260">SUM(GP90:HA90)</f>
        <v>302</v>
      </c>
      <c r="HC90" s="29">
        <v>32</v>
      </c>
      <c r="HD90" s="29">
        <v>20</v>
      </c>
      <c r="HE90" s="29">
        <v>26</v>
      </c>
      <c r="HF90" s="29">
        <v>34</v>
      </c>
      <c r="HG90" s="29">
        <v>32</v>
      </c>
      <c r="HH90" s="29">
        <v>32</v>
      </c>
      <c r="HI90" s="29">
        <v>38</v>
      </c>
      <c r="HJ90" s="29">
        <v>58</v>
      </c>
      <c r="HK90" s="29">
        <v>36</v>
      </c>
      <c r="HL90" s="29"/>
      <c r="HM90" s="29"/>
      <c r="HN90" s="29"/>
      <c r="HO90" s="30">
        <f t="shared" ref="HO90:HO101" si="261">SUM(HC90:HN90)</f>
        <v>308</v>
      </c>
    </row>
    <row r="91" spans="1:223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53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54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55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45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46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47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48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49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50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51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56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57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58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59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52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30">
        <v>14</v>
      </c>
      <c r="HB91" s="30">
        <f t="shared" si="260"/>
        <v>147</v>
      </c>
      <c r="HC91" s="29">
        <v>6</v>
      </c>
      <c r="HD91" s="29">
        <v>2</v>
      </c>
      <c r="HE91" s="29">
        <v>4</v>
      </c>
      <c r="HF91" s="29">
        <v>10</v>
      </c>
      <c r="HG91" s="29">
        <v>0</v>
      </c>
      <c r="HH91" s="29">
        <v>8</v>
      </c>
      <c r="HI91" s="29">
        <v>8</v>
      </c>
      <c r="HJ91" s="29">
        <v>10</v>
      </c>
      <c r="HK91" s="29">
        <v>2</v>
      </c>
      <c r="HL91" s="29"/>
      <c r="HM91" s="29"/>
      <c r="HN91" s="29"/>
      <c r="HO91" s="30">
        <f t="shared" si="261"/>
        <v>50</v>
      </c>
    </row>
    <row r="92" spans="1:223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53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54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55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45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46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47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48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49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50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51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56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57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58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59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52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30">
        <v>907</v>
      </c>
      <c r="HB92" s="30">
        <f t="shared" si="260"/>
        <v>9579</v>
      </c>
      <c r="HC92" s="29">
        <v>904</v>
      </c>
      <c r="HD92" s="29">
        <v>863</v>
      </c>
      <c r="HE92" s="29">
        <v>1003</v>
      </c>
      <c r="HF92" s="29">
        <v>840</v>
      </c>
      <c r="HG92" s="29">
        <v>802</v>
      </c>
      <c r="HH92" s="29">
        <v>768</v>
      </c>
      <c r="HI92" s="29">
        <v>928</v>
      </c>
      <c r="HJ92" s="29">
        <v>1016</v>
      </c>
      <c r="HK92" s="29">
        <v>1014</v>
      </c>
      <c r="HL92" s="29"/>
      <c r="HM92" s="29"/>
      <c r="HN92" s="29"/>
      <c r="HO92" s="30">
        <f t="shared" si="261"/>
        <v>8138</v>
      </c>
    </row>
    <row r="93" spans="1:223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53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54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55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45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46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47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48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49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50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51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56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57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58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59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52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30">
        <v>1304</v>
      </c>
      <c r="HB93" s="30">
        <f t="shared" si="260"/>
        <v>13412</v>
      </c>
      <c r="HC93" s="29">
        <v>1688</v>
      </c>
      <c r="HD93" s="29">
        <v>1721</v>
      </c>
      <c r="HE93" s="29">
        <v>1804</v>
      </c>
      <c r="HF93" s="29">
        <v>1903</v>
      </c>
      <c r="HG93" s="29">
        <v>1697</v>
      </c>
      <c r="HH93" s="29">
        <v>2003</v>
      </c>
      <c r="HI93" s="29">
        <v>1946</v>
      </c>
      <c r="HJ93" s="29">
        <v>1988</v>
      </c>
      <c r="HK93" s="29">
        <v>1866</v>
      </c>
      <c r="HL93" s="29"/>
      <c r="HM93" s="29"/>
      <c r="HN93" s="29"/>
      <c r="HO93" s="30">
        <f t="shared" si="261"/>
        <v>16616</v>
      </c>
    </row>
    <row r="94" spans="1:223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53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54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55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45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46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47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48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49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50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51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56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57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58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59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52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30">
        <v>216</v>
      </c>
      <c r="HB94" s="30">
        <f t="shared" si="260"/>
        <v>1900</v>
      </c>
      <c r="HC94" s="29">
        <v>223</v>
      </c>
      <c r="HD94" s="29">
        <v>165</v>
      </c>
      <c r="HE94" s="29">
        <v>168</v>
      </c>
      <c r="HF94" s="29">
        <v>152</v>
      </c>
      <c r="HG94" s="29">
        <v>124</v>
      </c>
      <c r="HH94" s="29">
        <v>124</v>
      </c>
      <c r="HI94" s="29">
        <v>142</v>
      </c>
      <c r="HJ94" s="29">
        <v>171</v>
      </c>
      <c r="HK94" s="29">
        <v>177</v>
      </c>
      <c r="HL94" s="29"/>
      <c r="HM94" s="29"/>
      <c r="HN94" s="29"/>
      <c r="HO94" s="30">
        <f t="shared" si="261"/>
        <v>1446</v>
      </c>
    </row>
    <row r="95" spans="1:223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53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54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55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45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46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47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48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49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50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51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56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57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58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59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52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30">
        <v>953</v>
      </c>
      <c r="HB95" s="30">
        <f t="shared" si="260"/>
        <v>8723</v>
      </c>
      <c r="HC95" s="29">
        <v>805</v>
      </c>
      <c r="HD95" s="29">
        <v>753</v>
      </c>
      <c r="HE95" s="29">
        <v>879</v>
      </c>
      <c r="HF95" s="29">
        <v>815</v>
      </c>
      <c r="HG95" s="29">
        <v>833</v>
      </c>
      <c r="HH95" s="29">
        <v>809</v>
      </c>
      <c r="HI95" s="29">
        <v>866</v>
      </c>
      <c r="HJ95" s="29">
        <v>1024</v>
      </c>
      <c r="HK95" s="29">
        <v>959</v>
      </c>
      <c r="HL95" s="29"/>
      <c r="HM95" s="29"/>
      <c r="HN95" s="29"/>
      <c r="HO95" s="30">
        <f t="shared" si="261"/>
        <v>7743</v>
      </c>
    </row>
    <row r="96" spans="1:223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53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54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55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45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46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47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48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49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50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51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56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57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58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59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52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30">
        <v>753</v>
      </c>
      <c r="HB96" s="30">
        <f t="shared" si="260"/>
        <v>6086</v>
      </c>
      <c r="HC96" s="29">
        <v>905</v>
      </c>
      <c r="HD96" s="29">
        <v>982</v>
      </c>
      <c r="HE96" s="29">
        <v>1216</v>
      </c>
      <c r="HF96" s="29">
        <v>1023</v>
      </c>
      <c r="HG96" s="29">
        <v>1028</v>
      </c>
      <c r="HH96" s="29">
        <v>1157</v>
      </c>
      <c r="HI96" s="29">
        <v>1088</v>
      </c>
      <c r="HJ96" s="29">
        <v>1184</v>
      </c>
      <c r="HK96" s="29">
        <v>1103</v>
      </c>
      <c r="HL96" s="29"/>
      <c r="HM96" s="29"/>
      <c r="HN96" s="29"/>
      <c r="HO96" s="30">
        <f t="shared" si="261"/>
        <v>9686</v>
      </c>
    </row>
    <row r="97" spans="1:223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53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54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55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45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46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47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48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49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50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51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56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57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58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59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52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30">
        <v>264</v>
      </c>
      <c r="HB97" s="30">
        <f t="shared" si="260"/>
        <v>2366</v>
      </c>
      <c r="HC97" s="29">
        <v>275</v>
      </c>
      <c r="HD97" s="29">
        <v>243</v>
      </c>
      <c r="HE97" s="29">
        <v>254</v>
      </c>
      <c r="HF97" s="29">
        <v>204</v>
      </c>
      <c r="HG97" s="29">
        <v>216</v>
      </c>
      <c r="HH97" s="29">
        <v>198</v>
      </c>
      <c r="HI97" s="29">
        <v>228</v>
      </c>
      <c r="HJ97" s="29">
        <v>237</v>
      </c>
      <c r="HK97" s="29">
        <v>213</v>
      </c>
      <c r="HL97" s="29"/>
      <c r="HM97" s="29"/>
      <c r="HN97" s="29"/>
      <c r="HO97" s="30">
        <f t="shared" si="261"/>
        <v>2068</v>
      </c>
    </row>
    <row r="98" spans="1:223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53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54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55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45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46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47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48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49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50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51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56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57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58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59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52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30">
        <v>187</v>
      </c>
      <c r="HB98" s="30">
        <f t="shared" si="260"/>
        <v>1517</v>
      </c>
      <c r="HC98" s="29">
        <v>3037</v>
      </c>
      <c r="HD98" s="29">
        <v>5449</v>
      </c>
      <c r="HE98" s="29">
        <v>5626</v>
      </c>
      <c r="HF98" s="29">
        <v>5237</v>
      </c>
      <c r="HG98" s="29">
        <v>5083</v>
      </c>
      <c r="HH98" s="29">
        <v>5203</v>
      </c>
      <c r="HI98" s="29">
        <v>4228</v>
      </c>
      <c r="HJ98" s="29">
        <v>5167</v>
      </c>
      <c r="HK98" s="29">
        <v>5483</v>
      </c>
      <c r="HL98" s="29"/>
      <c r="HM98" s="29"/>
      <c r="HN98" s="29"/>
      <c r="HO98" s="30">
        <f t="shared" si="261"/>
        <v>44513</v>
      </c>
    </row>
    <row r="99" spans="1:223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53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54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55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45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46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47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48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49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50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51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56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57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58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59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52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30">
        <v>370</v>
      </c>
      <c r="HB99" s="30">
        <f t="shared" si="260"/>
        <v>3238</v>
      </c>
      <c r="HC99" s="29">
        <v>834</v>
      </c>
      <c r="HD99" s="29">
        <v>1104</v>
      </c>
      <c r="HE99" s="29">
        <v>887</v>
      </c>
      <c r="HF99" s="29">
        <v>809</v>
      </c>
      <c r="HG99" s="29">
        <v>813</v>
      </c>
      <c r="HH99" s="29">
        <v>1038</v>
      </c>
      <c r="HI99" s="29">
        <v>876</v>
      </c>
      <c r="HJ99" s="29">
        <v>1227</v>
      </c>
      <c r="HK99" s="29">
        <v>1003</v>
      </c>
      <c r="HL99" s="29"/>
      <c r="HM99" s="29"/>
      <c r="HN99" s="29"/>
      <c r="HO99" s="30">
        <f t="shared" si="261"/>
        <v>8591</v>
      </c>
    </row>
    <row r="100" spans="1:223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45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46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47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48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49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50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51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56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57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58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59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52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30">
        <v>511</v>
      </c>
      <c r="HB100" s="30">
        <f t="shared" si="260"/>
        <v>4811</v>
      </c>
      <c r="HC100" s="29">
        <v>537</v>
      </c>
      <c r="HD100" s="29">
        <v>516</v>
      </c>
      <c r="HE100" s="29">
        <v>817</v>
      </c>
      <c r="HF100" s="29">
        <v>574</v>
      </c>
      <c r="HG100" s="29">
        <v>751</v>
      </c>
      <c r="HH100" s="29">
        <v>804</v>
      </c>
      <c r="HI100" s="29">
        <v>945</v>
      </c>
      <c r="HJ100" s="29">
        <v>953</v>
      </c>
      <c r="HK100" s="29">
        <v>1033</v>
      </c>
      <c r="HL100" s="29"/>
      <c r="HM100" s="29"/>
      <c r="HN100" s="29"/>
      <c r="HO100" s="30">
        <f t="shared" si="261"/>
        <v>6930</v>
      </c>
    </row>
    <row r="101" spans="1:223" s="21" customFormat="1" ht="15.95" customHeight="1">
      <c r="A101" s="19" t="s">
        <v>24</v>
      </c>
      <c r="B101" s="19"/>
      <c r="C101" s="20">
        <f t="shared" ref="C101" si="262">SUM(C89:C100)</f>
        <v>0</v>
      </c>
      <c r="D101" s="20">
        <f t="shared" ref="D101" si="263">SUM(D89:D100)</f>
        <v>0</v>
      </c>
      <c r="E101" s="20">
        <f t="shared" ref="E101" si="264">SUM(E89:E100)</f>
        <v>0</v>
      </c>
      <c r="F101" s="20">
        <f t="shared" ref="F101" si="265">SUM(F89:F100)</f>
        <v>0</v>
      </c>
      <c r="G101" s="20">
        <f t="shared" ref="G101" si="266">SUM(G89:G100)</f>
        <v>0</v>
      </c>
      <c r="H101" s="20">
        <f t="shared" ref="H101" si="267">SUM(H89:H100)</f>
        <v>0</v>
      </c>
      <c r="I101" s="20">
        <f t="shared" ref="I101" si="268">SUM(I89:I100)</f>
        <v>0</v>
      </c>
      <c r="J101" s="20">
        <f t="shared" ref="J101" si="269">SUM(J89:J100)</f>
        <v>0</v>
      </c>
      <c r="K101" s="20">
        <f t="shared" ref="K101" si="270">SUM(K89:K100)</f>
        <v>0</v>
      </c>
      <c r="L101" s="20">
        <f t="shared" ref="L101" si="271">SUM(L89:L100)</f>
        <v>0</v>
      </c>
      <c r="M101" s="20">
        <f t="shared" ref="M101" si="272">SUM(M89:M100)</f>
        <v>0</v>
      </c>
      <c r="N101" s="20">
        <f t="shared" ref="N101" si="273">SUM(N89:N100)</f>
        <v>1676</v>
      </c>
      <c r="O101" s="20">
        <f>SUM(O89:O100)</f>
        <v>1676</v>
      </c>
      <c r="P101" s="20">
        <f t="shared" ref="P101" si="274">SUM(P89:P100)</f>
        <v>2388</v>
      </c>
      <c r="Q101" s="20">
        <f t="shared" ref="Q101" si="275">SUM(Q89:Q100)</f>
        <v>2457</v>
      </c>
      <c r="R101" s="20">
        <f t="shared" ref="R101" si="276">SUM(R89:R100)</f>
        <v>2660</v>
      </c>
      <c r="S101" s="20">
        <f t="shared" ref="S101" si="277">SUM(S89:S100)</f>
        <v>2648</v>
      </c>
      <c r="T101" s="20">
        <f t="shared" ref="T101" si="278">SUM(T89:T100)</f>
        <v>2703</v>
      </c>
      <c r="U101" s="20">
        <f t="shared" ref="U101" si="279">SUM(U89:U100)</f>
        <v>2594</v>
      </c>
      <c r="V101" s="20">
        <f t="shared" ref="V101" si="280">SUM(V89:V100)</f>
        <v>3108</v>
      </c>
      <c r="W101" s="20">
        <f t="shared" ref="W101" si="281">SUM(W89:W100)</f>
        <v>3272</v>
      </c>
      <c r="X101" s="20">
        <f t="shared" ref="X101" si="282">SUM(X89:X100)</f>
        <v>3247</v>
      </c>
      <c r="Y101" s="20">
        <f t="shared" ref="Y101" si="283">SUM(Y89:Y100)</f>
        <v>3261</v>
      </c>
      <c r="Z101" s="20">
        <f t="shared" ref="Z101" si="284">SUM(Z89:Z100)</f>
        <v>3071</v>
      </c>
      <c r="AA101" s="20">
        <f t="shared" ref="AA101" si="285">SUM(AA89:AA100)</f>
        <v>3327</v>
      </c>
      <c r="AB101" s="20">
        <f>SUM(AB89:AB100)</f>
        <v>34736</v>
      </c>
      <c r="AC101" s="20">
        <f t="shared" ref="AC101" si="286">SUM(AC89:AC100)</f>
        <v>3342</v>
      </c>
      <c r="AD101" s="20">
        <f t="shared" ref="AD101" si="287">SUM(AD89:AD100)</f>
        <v>4319</v>
      </c>
      <c r="AE101" s="20">
        <f t="shared" ref="AE101" si="288">SUM(AE89:AE100)</f>
        <v>5282</v>
      </c>
      <c r="AF101" s="20">
        <f t="shared" ref="AF101" si="289">SUM(AF89:AF100)</f>
        <v>5574</v>
      </c>
      <c r="AG101" s="20">
        <f t="shared" ref="AG101" si="290">SUM(AG89:AG100)</f>
        <v>5147</v>
      </c>
      <c r="AH101" s="20">
        <f t="shared" ref="AH101" si="291">SUM(AH89:AH100)</f>
        <v>6829</v>
      </c>
      <c r="AI101" s="20">
        <f t="shared" ref="AI101" si="292">SUM(AI89:AI100)</f>
        <v>8202</v>
      </c>
      <c r="AJ101" s="20">
        <f t="shared" ref="AJ101" si="293">SUM(AJ89:AJ100)</f>
        <v>7519</v>
      </c>
      <c r="AK101" s="20">
        <f t="shared" ref="AK101" si="294">SUM(AK89:AK100)</f>
        <v>7343</v>
      </c>
      <c r="AL101" s="20">
        <f t="shared" ref="AL101" si="295">SUM(AL89:AL100)</f>
        <v>6122</v>
      </c>
      <c r="AM101" s="20">
        <f t="shared" ref="AM101" si="296">SUM(AM89:AM100)</f>
        <v>5417</v>
      </c>
      <c r="AN101" s="20">
        <f t="shared" ref="AN101" si="297">SUM(AN89:AN100)</f>
        <v>6917</v>
      </c>
      <c r="AO101" s="20">
        <f>SUM(AO89:AO100)</f>
        <v>72013</v>
      </c>
      <c r="AP101" s="20">
        <f t="shared" ref="AP101" si="298">SUM(AP89:AP100)</f>
        <v>6158</v>
      </c>
      <c r="AQ101" s="20">
        <f t="shared" ref="AQ101" si="299">SUM(AQ89:AQ100)</f>
        <v>7353</v>
      </c>
      <c r="AR101" s="20">
        <f t="shared" ref="AR101" si="300">SUM(AR89:AR100)</f>
        <v>7753</v>
      </c>
      <c r="AS101" s="20">
        <f t="shared" ref="AS101" si="301">SUM(AS89:AS100)</f>
        <v>6817</v>
      </c>
      <c r="AT101" s="20">
        <f t="shared" ref="AT101" si="302">SUM(AT89:AT100)</f>
        <v>7380</v>
      </c>
      <c r="AU101" s="20">
        <f t="shared" ref="AU101" si="303">SUM(AU89:AU100)</f>
        <v>9179</v>
      </c>
      <c r="AV101" s="20">
        <f t="shared" ref="AV101" si="304">SUM(AV89:AV100)</f>
        <v>9291</v>
      </c>
      <c r="AW101" s="20">
        <f t="shared" ref="AW101" si="305">SUM(AW89:AW100)</f>
        <v>9118</v>
      </c>
      <c r="AX101" s="20">
        <f t="shared" ref="AX101" si="306">SUM(AX89:AX100)</f>
        <v>10346</v>
      </c>
      <c r="AY101" s="20">
        <f t="shared" ref="AY101" si="307">SUM(AY89:AY100)</f>
        <v>10659</v>
      </c>
      <c r="AZ101" s="20">
        <f t="shared" ref="AZ101" si="308">SUM(AZ89:AZ100)</f>
        <v>7177</v>
      </c>
      <c r="BA101" s="20">
        <f t="shared" ref="BA101" si="309">SUM(BA89:BA100)</f>
        <v>6730</v>
      </c>
      <c r="BB101" s="20">
        <f>SUM(BB89:BB100)</f>
        <v>97961</v>
      </c>
      <c r="BC101" s="20">
        <f t="shared" ref="BC101" si="310">SUM(BC89:BC100)</f>
        <v>7605</v>
      </c>
      <c r="BD101" s="20">
        <f t="shared" ref="BD101" si="311">SUM(BD89:BD100)</f>
        <v>7399</v>
      </c>
      <c r="BE101" s="20">
        <f t="shared" ref="BE101" si="312">SUM(BE89:BE100)</f>
        <v>8462</v>
      </c>
      <c r="BF101" s="20">
        <f t="shared" ref="BF101" si="313">SUM(BF89:BF100)</f>
        <v>8438</v>
      </c>
      <c r="BG101" s="20">
        <f t="shared" ref="BG101" si="314">SUM(BG89:BG100)</f>
        <v>8584</v>
      </c>
      <c r="BH101" s="20">
        <f t="shared" ref="BH101" si="315">SUM(BH89:BH100)</f>
        <v>7653</v>
      </c>
      <c r="BI101" s="20">
        <f t="shared" ref="BI101" si="316">SUM(BI89:BI100)</f>
        <v>8796</v>
      </c>
      <c r="BJ101" s="20">
        <f t="shared" ref="BJ101" si="317">SUM(BJ89:BJ100)</f>
        <v>9866</v>
      </c>
      <c r="BK101" s="20">
        <f t="shared" ref="BK101" si="318">SUM(BK89:BK100)</f>
        <v>8413</v>
      </c>
      <c r="BL101" s="20">
        <f t="shared" ref="BL101" si="319">SUM(BL89:BL100)</f>
        <v>7646</v>
      </c>
      <c r="BM101" s="20">
        <f t="shared" ref="BM101" si="320">SUM(BM89:BM100)</f>
        <v>7827</v>
      </c>
      <c r="BN101" s="20">
        <f t="shared" ref="BN101" si="321">SUM(BN89:BN100)</f>
        <v>6697</v>
      </c>
      <c r="BO101" s="20">
        <f>SUM(BO89:BO100)</f>
        <v>97386</v>
      </c>
      <c r="BP101" s="20">
        <f t="shared" ref="BP101" si="322">SUM(BP89:BP100)</f>
        <v>6780</v>
      </c>
      <c r="BQ101" s="20">
        <f t="shared" ref="BQ101" si="323">SUM(BQ89:BQ100)</f>
        <v>8666</v>
      </c>
      <c r="BR101" s="20">
        <f t="shared" ref="BR101" si="324">SUM(BR89:BR100)</f>
        <v>8220</v>
      </c>
      <c r="BS101" s="20">
        <f t="shared" ref="BS101" si="325">SUM(BS89:BS100)</f>
        <v>8260</v>
      </c>
      <c r="BT101" s="20">
        <f t="shared" ref="BT101" si="326">SUM(BT89:BT100)</f>
        <v>8750</v>
      </c>
      <c r="BU101" s="20">
        <f t="shared" ref="BU101" si="327">SUM(BU89:BU100)</f>
        <v>7383</v>
      </c>
      <c r="BV101" s="20">
        <f t="shared" ref="BV101" si="328">SUM(BV89:BV100)</f>
        <v>8947</v>
      </c>
      <c r="BW101" s="20">
        <f t="shared" ref="BW101" si="329">SUM(BW89:BW100)</f>
        <v>9796</v>
      </c>
      <c r="BX101" s="20">
        <f t="shared" ref="BX101" si="330">SUM(BX89:BX100)</f>
        <v>8158</v>
      </c>
      <c r="BY101" s="20">
        <f t="shared" ref="BY101" si="331">SUM(BY89:BY100)</f>
        <v>8143</v>
      </c>
      <c r="BZ101" s="20">
        <f t="shared" ref="BZ101" si="332">SUM(BZ89:BZ100)</f>
        <v>8915</v>
      </c>
      <c r="CA101" s="20">
        <f t="shared" ref="CA101" si="333">SUM(CA89:CA100)</f>
        <v>7919</v>
      </c>
      <c r="CB101" s="20">
        <f>SUM(CB89:CB100)</f>
        <v>99937</v>
      </c>
      <c r="CC101" s="20">
        <f t="shared" ref="CC101" si="334">SUM(CC89:CC100)</f>
        <v>8268</v>
      </c>
      <c r="CD101" s="20">
        <f t="shared" ref="CD101" si="335">SUM(CD89:CD100)</f>
        <v>8860</v>
      </c>
      <c r="CE101" s="20">
        <f t="shared" ref="CE101" si="336">SUM(CE89:CE100)</f>
        <v>9962</v>
      </c>
      <c r="CF101" s="20">
        <f t="shared" ref="CF101" si="337">SUM(CF89:CF100)</f>
        <v>8305</v>
      </c>
      <c r="CG101" s="20">
        <f t="shared" ref="CG101" si="338">SUM(CG89:CG100)</f>
        <v>7932</v>
      </c>
      <c r="CH101" s="20">
        <f t="shared" ref="CH101" si="339">SUM(CH89:CH100)</f>
        <v>9433</v>
      </c>
      <c r="CI101" s="20">
        <f t="shared" ref="CI101" si="340">SUM(CI89:CI100)</f>
        <v>7632</v>
      </c>
      <c r="CJ101" s="20">
        <f t="shared" ref="CJ101" si="341">SUM(CJ89:CJ100)</f>
        <v>9556</v>
      </c>
      <c r="CK101" s="20">
        <f t="shared" ref="CK101" si="342">SUM(CK89:CK100)</f>
        <v>8887</v>
      </c>
      <c r="CL101" s="20">
        <f t="shared" ref="CL101" si="343">SUM(CL89:CL100)</f>
        <v>9542</v>
      </c>
      <c r="CM101" s="20">
        <f t="shared" ref="CM101" si="344">SUM(CM89:CM100)</f>
        <v>8858</v>
      </c>
      <c r="CN101" s="20">
        <f t="shared" ref="CN101" si="345">SUM(CN89:CN100)</f>
        <v>7808</v>
      </c>
      <c r="CO101" s="20">
        <f>SUM(CO89:CO100)</f>
        <v>105043</v>
      </c>
      <c r="CP101" s="20">
        <f t="shared" ref="CP101" si="346">SUM(CP89:CP100)</f>
        <v>7260</v>
      </c>
      <c r="CQ101" s="20">
        <f t="shared" ref="CQ101" si="347">SUM(CQ89:CQ100)</f>
        <v>7464</v>
      </c>
      <c r="CR101" s="20">
        <f t="shared" ref="CR101" si="348">SUM(CR89:CR100)</f>
        <v>7694</v>
      </c>
      <c r="CS101" s="20">
        <f t="shared" ref="CS101" si="349">SUM(CS89:CS100)</f>
        <v>7472</v>
      </c>
      <c r="CT101" s="20">
        <f t="shared" ref="CT101" si="350">SUM(CT89:CT100)</f>
        <v>7445</v>
      </c>
      <c r="CU101" s="20">
        <f t="shared" ref="CU101" si="351">SUM(CU89:CU100)</f>
        <v>6469</v>
      </c>
      <c r="CV101" s="20">
        <f t="shared" ref="CV101" si="352">SUM(CV89:CV100)</f>
        <v>8427</v>
      </c>
      <c r="CW101" s="20">
        <f t="shared" ref="CW101" si="353">SUM(CW89:CW100)</f>
        <v>9690</v>
      </c>
      <c r="CX101" s="20">
        <f t="shared" ref="CX101" si="354">SUM(CX89:CX100)</f>
        <v>9419</v>
      </c>
      <c r="CY101" s="20">
        <f t="shared" ref="CY101" si="355">SUM(CY89:CY100)</f>
        <v>9737</v>
      </c>
      <c r="CZ101" s="20">
        <f t="shared" ref="CZ101" si="356">SUM(CZ89:CZ100)</f>
        <v>8708</v>
      </c>
      <c r="DA101" s="20">
        <f t="shared" ref="DA101" si="357">SUM(DA89:DA100)</f>
        <v>8630</v>
      </c>
      <c r="DB101" s="20">
        <f>SUM(DB89:DB100)</f>
        <v>98415</v>
      </c>
      <c r="DC101" s="20">
        <f t="shared" ref="DC101" si="358">SUM(DC89:DC100)</f>
        <v>7729</v>
      </c>
      <c r="DD101" s="20">
        <f t="shared" ref="DD101" si="359">SUM(DD89:DD100)</f>
        <v>8744</v>
      </c>
      <c r="DE101" s="20">
        <f t="shared" ref="DE101" si="360">SUM(DE89:DE100)</f>
        <v>8830</v>
      </c>
      <c r="DF101" s="20">
        <f t="shared" ref="DF101" si="361">SUM(DF89:DF100)</f>
        <v>6901</v>
      </c>
      <c r="DG101" s="20">
        <f t="shared" ref="DG101" si="362">SUM(DG89:DG100)</f>
        <v>9535</v>
      </c>
      <c r="DH101" s="20">
        <f t="shared" ref="DH101" si="363">SUM(DH89:DH100)</f>
        <v>9700</v>
      </c>
      <c r="DI101" s="20">
        <f t="shared" ref="DI101" si="364">SUM(DI89:DI100)</f>
        <v>9685</v>
      </c>
      <c r="DJ101" s="20">
        <f t="shared" ref="DJ101" si="365">SUM(DJ89:DJ100)</f>
        <v>10324</v>
      </c>
      <c r="DK101" s="20">
        <f t="shared" ref="DK101" si="366">SUM(DK89:DK100)</f>
        <v>10576</v>
      </c>
      <c r="DL101" s="20">
        <f t="shared" ref="DL101" si="367">SUM(DL89:DL100)</f>
        <v>10636</v>
      </c>
      <c r="DM101" s="20">
        <f t="shared" ref="DM101" si="368">SUM(DM89:DM100)</f>
        <v>10550</v>
      </c>
      <c r="DN101" s="20">
        <f t="shared" ref="DN101" si="369">SUM(DN89:DN100)</f>
        <v>8603</v>
      </c>
      <c r="DO101" s="20">
        <f>SUM(DO89:DO100)</f>
        <v>111813</v>
      </c>
      <c r="DP101" s="20">
        <f t="shared" ref="DP101" si="370">SUM(DP89:DP100)</f>
        <v>8940</v>
      </c>
      <c r="DQ101" s="20">
        <f t="shared" ref="DQ101" si="371">SUM(DQ89:DQ100)</f>
        <v>9216</v>
      </c>
      <c r="DR101" s="20">
        <f t="shared" ref="DR101" si="372">SUM(DR89:DR100)</f>
        <v>10349</v>
      </c>
      <c r="DS101" s="20">
        <f t="shared" ref="DS101" si="373">SUM(DS89:DS100)</f>
        <v>9699</v>
      </c>
      <c r="DT101" s="20">
        <f t="shared" ref="DT101" si="374">SUM(DT89:DT100)</f>
        <v>9570</v>
      </c>
      <c r="DU101" s="20">
        <f t="shared" ref="DU101" si="375">SUM(DU89:DU100)</f>
        <v>9745</v>
      </c>
      <c r="DV101" s="20">
        <f t="shared" ref="DV101" si="376">SUM(DV89:DV100)</f>
        <v>9576</v>
      </c>
      <c r="DW101" s="20">
        <f t="shared" ref="DW101" si="377">SUM(DW89:DW100)</f>
        <v>10328</v>
      </c>
      <c r="DX101" s="20">
        <f t="shared" ref="DX101" si="378">SUM(DX89:DX100)</f>
        <v>11357</v>
      </c>
      <c r="DY101" s="20">
        <f t="shared" ref="DY101" si="379">SUM(DY89:DY100)</f>
        <v>10508</v>
      </c>
      <c r="DZ101" s="20">
        <f t="shared" ref="DZ101" si="380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81">SUM(EC89:EC100)</f>
        <v>9340</v>
      </c>
      <c r="ED101" s="20">
        <f t="shared" si="381"/>
        <v>10865</v>
      </c>
      <c r="EE101" s="20">
        <f t="shared" si="381"/>
        <v>10963</v>
      </c>
      <c r="EF101" s="20">
        <f t="shared" si="381"/>
        <v>9606</v>
      </c>
      <c r="EG101" s="20">
        <f t="shared" si="381"/>
        <v>10836</v>
      </c>
      <c r="EH101" s="20">
        <f t="shared" si="381"/>
        <v>10363</v>
      </c>
      <c r="EI101" s="20">
        <f t="shared" si="381"/>
        <v>10345</v>
      </c>
      <c r="EJ101" s="20">
        <f t="shared" si="381"/>
        <v>11262</v>
      </c>
      <c r="EK101" s="20">
        <f t="shared" si="381"/>
        <v>12550</v>
      </c>
      <c r="EL101" s="20">
        <f t="shared" si="381"/>
        <v>11403</v>
      </c>
      <c r="EM101" s="20">
        <f t="shared" ref="EM101" si="382">SUM(EM89:EM100)</f>
        <v>10390</v>
      </c>
      <c r="EN101" s="20">
        <f t="shared" si="381"/>
        <v>9717</v>
      </c>
      <c r="EO101" s="20">
        <f t="shared" si="381"/>
        <v>127640</v>
      </c>
      <c r="EP101" s="20">
        <f t="shared" ref="EP101:FB101" si="383">SUM(EP89:EP100)</f>
        <v>10223</v>
      </c>
      <c r="EQ101" s="20">
        <f t="shared" si="383"/>
        <v>11307</v>
      </c>
      <c r="ER101" s="20">
        <f t="shared" si="383"/>
        <v>13222</v>
      </c>
      <c r="ES101" s="20">
        <f t="shared" si="383"/>
        <v>11045</v>
      </c>
      <c r="ET101" s="20">
        <f t="shared" si="383"/>
        <v>11267</v>
      </c>
      <c r="EU101" s="20">
        <f t="shared" si="383"/>
        <v>13078</v>
      </c>
      <c r="EV101" s="20">
        <f t="shared" si="383"/>
        <v>10342</v>
      </c>
      <c r="EW101" s="20">
        <f t="shared" si="383"/>
        <v>12455</v>
      </c>
      <c r="EX101" s="20">
        <f t="shared" si="383"/>
        <v>12025</v>
      </c>
      <c r="EY101" s="20">
        <f t="shared" si="383"/>
        <v>13702</v>
      </c>
      <c r="EZ101" s="20">
        <f t="shared" si="383"/>
        <v>13085</v>
      </c>
      <c r="FA101" s="20">
        <f t="shared" si="383"/>
        <v>11851</v>
      </c>
      <c r="FB101" s="20">
        <f t="shared" si="383"/>
        <v>143602</v>
      </c>
      <c r="FC101" s="20">
        <f t="shared" ref="FC101:FO101" si="384">SUM(FC89:FC100)</f>
        <v>13131</v>
      </c>
      <c r="FD101" s="20">
        <f t="shared" si="384"/>
        <v>14757</v>
      </c>
      <c r="FE101" s="20">
        <f t="shared" si="384"/>
        <v>12115</v>
      </c>
      <c r="FF101" s="20">
        <f t="shared" si="384"/>
        <v>12363</v>
      </c>
      <c r="FG101" s="20">
        <f t="shared" si="384"/>
        <v>13337</v>
      </c>
      <c r="FH101" s="20">
        <f t="shared" si="384"/>
        <v>11514</v>
      </c>
      <c r="FI101" s="20">
        <f t="shared" si="384"/>
        <v>14082</v>
      </c>
      <c r="FJ101" s="20">
        <f t="shared" si="384"/>
        <v>13174</v>
      </c>
      <c r="FK101" s="20">
        <f t="shared" si="384"/>
        <v>12772</v>
      </c>
      <c r="FL101" s="20">
        <f t="shared" si="384"/>
        <v>14454</v>
      </c>
      <c r="FM101" s="20">
        <f t="shared" si="384"/>
        <v>9906</v>
      </c>
      <c r="FN101" s="20">
        <f t="shared" si="384"/>
        <v>10685</v>
      </c>
      <c r="FO101" s="20">
        <f t="shared" si="384"/>
        <v>152290</v>
      </c>
      <c r="FP101" s="20">
        <f t="shared" ref="FP101:HA101" si="385">SUM(FP89:FP100)</f>
        <v>11587</v>
      </c>
      <c r="FQ101" s="20">
        <f t="shared" si="385"/>
        <v>14570</v>
      </c>
      <c r="FR101" s="20">
        <f t="shared" si="385"/>
        <v>15511</v>
      </c>
      <c r="FS101" s="20">
        <f t="shared" si="385"/>
        <v>13217</v>
      </c>
      <c r="FT101" s="20">
        <f t="shared" si="385"/>
        <v>14124</v>
      </c>
      <c r="FU101" s="20">
        <f t="shared" si="385"/>
        <v>13852</v>
      </c>
      <c r="FV101" s="20">
        <f t="shared" si="385"/>
        <v>13804</v>
      </c>
      <c r="FW101" s="20">
        <f t="shared" si="385"/>
        <v>13428</v>
      </c>
      <c r="FX101" s="20">
        <f t="shared" si="385"/>
        <v>13913</v>
      </c>
      <c r="FY101" s="20">
        <f t="shared" si="385"/>
        <v>15142</v>
      </c>
      <c r="FZ101" s="20">
        <f t="shared" si="385"/>
        <v>13621</v>
      </c>
      <c r="GA101" s="20">
        <f t="shared" si="385"/>
        <v>11761</v>
      </c>
      <c r="GB101" s="61">
        <f t="shared" si="385"/>
        <v>164530</v>
      </c>
      <c r="GC101" s="20">
        <f t="shared" si="385"/>
        <v>6172</v>
      </c>
      <c r="GD101" s="20">
        <f t="shared" si="385"/>
        <v>6326</v>
      </c>
      <c r="GE101" s="20">
        <f t="shared" si="385"/>
        <v>3407</v>
      </c>
      <c r="GF101" s="20">
        <f t="shared" si="385"/>
        <v>538</v>
      </c>
      <c r="GG101" s="20">
        <f t="shared" si="385"/>
        <v>953</v>
      </c>
      <c r="GH101" s="20">
        <f t="shared" si="385"/>
        <v>995</v>
      </c>
      <c r="GI101" s="20">
        <f t="shared" si="385"/>
        <v>1488</v>
      </c>
      <c r="GJ101" s="20">
        <f t="shared" si="385"/>
        <v>2048</v>
      </c>
      <c r="GK101" s="20">
        <f t="shared" si="385"/>
        <v>2401</v>
      </c>
      <c r="GL101" s="20">
        <f t="shared" si="385"/>
        <v>3413</v>
      </c>
      <c r="GM101" s="20">
        <f t="shared" si="385"/>
        <v>3898</v>
      </c>
      <c r="GN101" s="20">
        <f t="shared" si="385"/>
        <v>4401</v>
      </c>
      <c r="GO101" s="20">
        <f t="shared" si="252"/>
        <v>36040</v>
      </c>
      <c r="GP101" s="20">
        <f t="shared" si="385"/>
        <v>4459</v>
      </c>
      <c r="GQ101" s="20">
        <f t="shared" si="385"/>
        <v>2703</v>
      </c>
      <c r="GR101" s="20">
        <f t="shared" si="385"/>
        <v>3627</v>
      </c>
      <c r="GS101" s="20">
        <f t="shared" si="385"/>
        <v>3535</v>
      </c>
      <c r="GT101" s="20">
        <f t="shared" si="385"/>
        <v>4300</v>
      </c>
      <c r="GU101" s="20">
        <f t="shared" si="385"/>
        <v>4314</v>
      </c>
      <c r="GV101" s="20">
        <f t="shared" si="385"/>
        <v>4986</v>
      </c>
      <c r="GW101" s="20">
        <f t="shared" si="385"/>
        <v>5158</v>
      </c>
      <c r="GX101" s="20">
        <f t="shared" si="385"/>
        <v>5070</v>
      </c>
      <c r="GY101" s="20">
        <f t="shared" si="385"/>
        <v>5201</v>
      </c>
      <c r="GZ101" s="20">
        <f t="shared" si="385"/>
        <v>5465</v>
      </c>
      <c r="HA101" s="20">
        <f t="shared" si="385"/>
        <v>5779</v>
      </c>
      <c r="HB101" s="20">
        <f t="shared" si="260"/>
        <v>54597</v>
      </c>
      <c r="HC101" s="20">
        <f t="shared" ref="HC101:HN101" si="386">SUM(HC89:HC100)</f>
        <v>9498</v>
      </c>
      <c r="HD101" s="20">
        <f t="shared" si="386"/>
        <v>12062</v>
      </c>
      <c r="HE101" s="20">
        <f t="shared" si="386"/>
        <v>12952</v>
      </c>
      <c r="HF101" s="20">
        <f t="shared" si="386"/>
        <v>11883</v>
      </c>
      <c r="HG101" s="20">
        <f t="shared" si="386"/>
        <v>11669</v>
      </c>
      <c r="HH101" s="20">
        <f t="shared" si="386"/>
        <v>12580</v>
      </c>
      <c r="HI101" s="20">
        <f t="shared" si="386"/>
        <v>11763</v>
      </c>
      <c r="HJ101" s="20">
        <f t="shared" si="386"/>
        <v>13549</v>
      </c>
      <c r="HK101" s="20">
        <f t="shared" si="386"/>
        <v>13379</v>
      </c>
      <c r="HL101" s="20">
        <f t="shared" si="386"/>
        <v>0</v>
      </c>
      <c r="HM101" s="20">
        <f t="shared" si="386"/>
        <v>0</v>
      </c>
      <c r="HN101" s="20">
        <f t="shared" si="386"/>
        <v>0</v>
      </c>
      <c r="HO101" s="20">
        <f t="shared" si="261"/>
        <v>109335</v>
      </c>
    </row>
    <row r="102" spans="1:223" ht="15.95" customHeight="1">
      <c r="A102" s="59"/>
      <c r="B102" s="24"/>
    </row>
    <row r="103" spans="1:223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23" ht="15.95" customHeight="1">
      <c r="A104" s="24"/>
      <c r="B104" s="24"/>
    </row>
    <row r="105" spans="1:223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93">
        <v>2016</v>
      </c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4" t="s">
        <v>75</v>
      </c>
      <c r="EP105" s="93">
        <v>2017</v>
      </c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4" t="s">
        <v>76</v>
      </c>
      <c r="FC105" s="93">
        <v>2018</v>
      </c>
      <c r="FD105" s="93"/>
      <c r="FE105" s="93"/>
      <c r="FF105" s="93"/>
      <c r="FG105" s="93"/>
      <c r="FH105" s="93"/>
      <c r="FI105" s="93"/>
      <c r="FJ105" s="93"/>
      <c r="FK105" s="93"/>
      <c r="FL105" s="93"/>
      <c r="FM105" s="93"/>
      <c r="FN105" s="93"/>
      <c r="FO105" s="94" t="s">
        <v>122</v>
      </c>
      <c r="FP105" s="93">
        <v>2019</v>
      </c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4" t="s">
        <v>124</v>
      </c>
      <c r="GC105" s="93">
        <v>2020</v>
      </c>
      <c r="GD105" s="93"/>
      <c r="GE105" s="93"/>
      <c r="GF105" s="93"/>
      <c r="GG105" s="93"/>
      <c r="GH105" s="93"/>
      <c r="GI105" s="93"/>
      <c r="GJ105" s="93"/>
      <c r="GK105" s="93"/>
      <c r="GL105" s="93"/>
      <c r="GM105" s="93"/>
      <c r="GN105" s="93"/>
      <c r="GO105" s="92" t="s">
        <v>130</v>
      </c>
      <c r="GP105" s="93">
        <v>2021</v>
      </c>
      <c r="GQ105" s="93"/>
      <c r="GR105" s="93"/>
      <c r="GS105" s="93"/>
      <c r="GT105" s="93"/>
      <c r="GU105" s="93"/>
      <c r="GV105" s="93"/>
      <c r="GW105" s="93"/>
      <c r="GX105" s="93"/>
      <c r="GY105" s="93"/>
      <c r="GZ105" s="93"/>
      <c r="HA105" s="93"/>
      <c r="HB105" s="92" t="s">
        <v>131</v>
      </c>
      <c r="HC105" s="93">
        <v>2022</v>
      </c>
      <c r="HD105" s="93"/>
      <c r="HE105" s="93"/>
      <c r="HF105" s="93"/>
      <c r="HG105" s="93"/>
      <c r="HH105" s="93"/>
      <c r="HI105" s="93"/>
      <c r="HJ105" s="93"/>
      <c r="HK105" s="93"/>
      <c r="HL105" s="93"/>
      <c r="HM105" s="93"/>
      <c r="HN105" s="93"/>
      <c r="HO105" s="92" t="s">
        <v>135</v>
      </c>
    </row>
    <row r="106" spans="1:223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95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95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95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95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92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92"/>
      <c r="HC106" s="82" t="s">
        <v>12</v>
      </c>
      <c r="HD106" s="82" t="s">
        <v>13</v>
      </c>
      <c r="HE106" s="82" t="s">
        <v>14</v>
      </c>
      <c r="HF106" s="82" t="s">
        <v>15</v>
      </c>
      <c r="HG106" s="82" t="s">
        <v>16</v>
      </c>
      <c r="HH106" s="82" t="s">
        <v>17</v>
      </c>
      <c r="HI106" s="82" t="s">
        <v>18</v>
      </c>
      <c r="HJ106" s="82" t="s">
        <v>19</v>
      </c>
      <c r="HK106" s="82" t="s">
        <v>132</v>
      </c>
      <c r="HL106" s="82" t="s">
        <v>21</v>
      </c>
      <c r="HM106" s="82" t="s">
        <v>22</v>
      </c>
      <c r="HN106" s="82" t="s">
        <v>23</v>
      </c>
      <c r="HO106" s="92"/>
    </row>
    <row r="107" spans="1:223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8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8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8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9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9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9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93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94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>
        <v>0</v>
      </c>
      <c r="HA107" s="29">
        <v>0</v>
      </c>
      <c r="HB107" s="30">
        <f>SUM(GP107:HA107)</f>
        <v>0</v>
      </c>
      <c r="HC107" s="29">
        <v>0</v>
      </c>
      <c r="HD107" s="29">
        <v>0</v>
      </c>
      <c r="HE107" s="29">
        <v>0</v>
      </c>
      <c r="HF107" s="29">
        <v>0</v>
      </c>
      <c r="HG107" s="29">
        <v>0</v>
      </c>
      <c r="HH107" s="29">
        <v>0</v>
      </c>
      <c r="HI107" s="29">
        <v>0</v>
      </c>
      <c r="HJ107" s="29">
        <v>0</v>
      </c>
      <c r="HK107" s="29">
        <v>0</v>
      </c>
      <c r="HL107" s="29"/>
      <c r="HM107" s="29"/>
      <c r="HN107" s="29"/>
      <c r="HO107" s="30">
        <f>SUM(HC107:HN107)</f>
        <v>0</v>
      </c>
    </row>
    <row r="108" spans="1:223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9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9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9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8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8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8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9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9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9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9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98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99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400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401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94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30">
        <f t="shared" ref="HB108:HB119" si="402">SUM(GP108:HA108)</f>
        <v>0</v>
      </c>
      <c r="HC108" s="29">
        <v>0</v>
      </c>
      <c r="HD108" s="29">
        <v>0</v>
      </c>
      <c r="HE108" s="29">
        <v>0</v>
      </c>
      <c r="HF108" s="29">
        <v>0</v>
      </c>
      <c r="HG108" s="29">
        <v>0</v>
      </c>
      <c r="HH108" s="29">
        <v>0</v>
      </c>
      <c r="HI108" s="29">
        <v>0</v>
      </c>
      <c r="HJ108" s="29">
        <v>0</v>
      </c>
      <c r="HK108" s="29">
        <v>0</v>
      </c>
      <c r="HL108" s="29"/>
      <c r="HM108" s="29"/>
      <c r="HN108" s="29"/>
      <c r="HO108" s="30">
        <f t="shared" ref="HO108:HO119" si="403">SUM(HC108:HN108)</f>
        <v>0</v>
      </c>
    </row>
    <row r="109" spans="1:223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9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9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9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8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8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8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9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9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9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9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98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99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400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401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94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30">
        <f t="shared" si="402"/>
        <v>0</v>
      </c>
      <c r="HC109" s="29">
        <v>0</v>
      </c>
      <c r="HD109" s="29">
        <v>0</v>
      </c>
      <c r="HE109" s="29">
        <v>0</v>
      </c>
      <c r="HF109" s="29">
        <v>0</v>
      </c>
      <c r="HG109" s="29">
        <v>0</v>
      </c>
      <c r="HH109" s="29">
        <v>0</v>
      </c>
      <c r="HI109" s="29">
        <v>0</v>
      </c>
      <c r="HJ109" s="29">
        <v>0</v>
      </c>
      <c r="HK109" s="29">
        <v>0</v>
      </c>
      <c r="HL109" s="29"/>
      <c r="HM109" s="29"/>
      <c r="HN109" s="29"/>
      <c r="HO109" s="30">
        <f t="shared" si="403"/>
        <v>0</v>
      </c>
    </row>
    <row r="110" spans="1:223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9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9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9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8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8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8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9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9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9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9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98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99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400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401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94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>
        <v>33</v>
      </c>
      <c r="HB110" s="30">
        <f t="shared" si="402"/>
        <v>346</v>
      </c>
      <c r="HC110" s="29">
        <v>34</v>
      </c>
      <c r="HD110" s="29">
        <v>35</v>
      </c>
      <c r="HE110" s="29">
        <v>42</v>
      </c>
      <c r="HF110" s="29">
        <v>35</v>
      </c>
      <c r="HG110" s="29">
        <v>32</v>
      </c>
      <c r="HH110" s="29">
        <v>25</v>
      </c>
      <c r="HI110" s="29">
        <v>34</v>
      </c>
      <c r="HJ110" s="29">
        <v>30</v>
      </c>
      <c r="HK110" s="29">
        <v>27</v>
      </c>
      <c r="HL110" s="29"/>
      <c r="HM110" s="29"/>
      <c r="HN110" s="29"/>
      <c r="HO110" s="30">
        <f t="shared" si="403"/>
        <v>294</v>
      </c>
    </row>
    <row r="111" spans="1:223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9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9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9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8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8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8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9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9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9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9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98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99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400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401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94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30">
        <f t="shared" si="402"/>
        <v>5</v>
      </c>
      <c r="HC111" s="29">
        <v>4</v>
      </c>
      <c r="HD111" s="29">
        <v>0</v>
      </c>
      <c r="HE111" s="29">
        <v>0</v>
      </c>
      <c r="HF111" s="29">
        <v>0</v>
      </c>
      <c r="HG111" s="29">
        <v>0</v>
      </c>
      <c r="HH111" s="29">
        <v>1</v>
      </c>
      <c r="HI111" s="29">
        <v>24</v>
      </c>
      <c r="HJ111" s="29">
        <v>0</v>
      </c>
      <c r="HK111" s="29">
        <v>0</v>
      </c>
      <c r="HL111" s="29"/>
      <c r="HM111" s="29"/>
      <c r="HN111" s="29"/>
      <c r="HO111" s="30">
        <f t="shared" si="403"/>
        <v>29</v>
      </c>
    </row>
    <row r="112" spans="1:223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9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9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9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8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8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8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9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9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9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9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98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99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400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401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94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30">
        <f t="shared" si="402"/>
        <v>16</v>
      </c>
      <c r="HC112" s="29">
        <v>0</v>
      </c>
      <c r="HD112" s="29">
        <v>0</v>
      </c>
      <c r="HE112" s="29">
        <v>0</v>
      </c>
      <c r="HF112" s="29">
        <v>0</v>
      </c>
      <c r="HG112" s="29">
        <v>2</v>
      </c>
      <c r="HH112" s="29">
        <v>0</v>
      </c>
      <c r="HI112" s="29">
        <v>0</v>
      </c>
      <c r="HJ112" s="29">
        <v>4</v>
      </c>
      <c r="HK112" s="29">
        <v>0</v>
      </c>
      <c r="HL112" s="29"/>
      <c r="HM112" s="29"/>
      <c r="HN112" s="29"/>
      <c r="HO112" s="30">
        <f t="shared" si="403"/>
        <v>6</v>
      </c>
    </row>
    <row r="113" spans="1:223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9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9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9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8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8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8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9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9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9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9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98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99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400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401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94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30">
        <f t="shared" si="402"/>
        <v>18</v>
      </c>
      <c r="HC113" s="29">
        <v>0</v>
      </c>
      <c r="HD113" s="29">
        <v>0</v>
      </c>
      <c r="HE113" s="29">
        <v>0</v>
      </c>
      <c r="HF113" s="29">
        <v>0</v>
      </c>
      <c r="HG113" s="29">
        <v>0</v>
      </c>
      <c r="HH113" s="29">
        <v>2</v>
      </c>
      <c r="HI113" s="29">
        <v>2</v>
      </c>
      <c r="HJ113" s="29">
        <v>0</v>
      </c>
      <c r="HK113" s="29">
        <v>4</v>
      </c>
      <c r="HL113" s="29"/>
      <c r="HM113" s="29"/>
      <c r="HN113" s="29"/>
      <c r="HO113" s="30">
        <f t="shared" si="403"/>
        <v>8</v>
      </c>
    </row>
    <row r="114" spans="1:223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9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9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9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8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8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8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9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9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9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9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98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99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400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401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94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30">
        <f t="shared" si="402"/>
        <v>293</v>
      </c>
      <c r="HC114" s="29">
        <v>44</v>
      </c>
      <c r="HD114" s="29">
        <v>40</v>
      </c>
      <c r="HE114" s="29">
        <v>54</v>
      </c>
      <c r="HF114" s="29">
        <v>34</v>
      </c>
      <c r="HG114" s="29">
        <v>44</v>
      </c>
      <c r="HH114" s="29">
        <v>33</v>
      </c>
      <c r="HI114" s="29">
        <v>42</v>
      </c>
      <c r="HJ114" s="29">
        <v>31</v>
      </c>
      <c r="HK114" s="29">
        <v>34</v>
      </c>
      <c r="HL114" s="29"/>
      <c r="HM114" s="29"/>
      <c r="HN114" s="29"/>
      <c r="HO114" s="30">
        <f t="shared" si="403"/>
        <v>356</v>
      </c>
    </row>
    <row r="115" spans="1:223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9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9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9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8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8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8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9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9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9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9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98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99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400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401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94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30">
        <f t="shared" si="402"/>
        <v>351</v>
      </c>
      <c r="HC115" s="29">
        <v>37</v>
      </c>
      <c r="HD115" s="29">
        <v>32</v>
      </c>
      <c r="HE115" s="29">
        <v>44</v>
      </c>
      <c r="HF115" s="29">
        <v>38</v>
      </c>
      <c r="HG115" s="29">
        <v>48</v>
      </c>
      <c r="HH115" s="29">
        <v>50</v>
      </c>
      <c r="HI115" s="29">
        <v>40</v>
      </c>
      <c r="HJ115" s="29">
        <v>58</v>
      </c>
      <c r="HK115" s="29">
        <v>18</v>
      </c>
      <c r="HL115" s="29"/>
      <c r="HM115" s="29"/>
      <c r="HN115" s="29"/>
      <c r="HO115" s="30">
        <f t="shared" si="403"/>
        <v>365</v>
      </c>
    </row>
    <row r="116" spans="1:223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9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9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9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8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8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8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9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9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9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9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98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99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400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401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94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30">
        <f t="shared" si="402"/>
        <v>296</v>
      </c>
      <c r="HC116" s="29">
        <v>42</v>
      </c>
      <c r="HD116" s="29">
        <v>56</v>
      </c>
      <c r="HE116" s="29">
        <v>60</v>
      </c>
      <c r="HF116" s="29">
        <v>60</v>
      </c>
      <c r="HG116" s="29">
        <v>24</v>
      </c>
      <c r="HH116" s="29">
        <v>23</v>
      </c>
      <c r="HI116" s="29">
        <v>30</v>
      </c>
      <c r="HJ116" s="29">
        <v>20</v>
      </c>
      <c r="HK116" s="29">
        <v>29</v>
      </c>
      <c r="HL116" s="29"/>
      <c r="HM116" s="29"/>
      <c r="HN116" s="29"/>
      <c r="HO116" s="30">
        <f t="shared" si="403"/>
        <v>344</v>
      </c>
    </row>
    <row r="117" spans="1:223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9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9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9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8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8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8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9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9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9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9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98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99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400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401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94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30">
        <f t="shared" si="402"/>
        <v>125</v>
      </c>
      <c r="HC117" s="29">
        <v>14</v>
      </c>
      <c r="HD117" s="29">
        <v>17</v>
      </c>
      <c r="HE117" s="29">
        <v>20</v>
      </c>
      <c r="HF117" s="29">
        <v>22</v>
      </c>
      <c r="HG117" s="29">
        <v>21</v>
      </c>
      <c r="HH117" s="29">
        <v>23</v>
      </c>
      <c r="HI117" s="29">
        <v>28</v>
      </c>
      <c r="HJ117" s="29">
        <v>22</v>
      </c>
      <c r="HK117" s="29">
        <v>26</v>
      </c>
      <c r="HL117" s="29"/>
      <c r="HM117" s="29"/>
      <c r="HN117" s="29"/>
      <c r="HO117" s="30">
        <f t="shared" si="403"/>
        <v>193</v>
      </c>
    </row>
    <row r="118" spans="1:223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8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8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8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9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9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9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9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98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99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400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401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94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30">
        <f t="shared" si="402"/>
        <v>189</v>
      </c>
      <c r="HC118" s="29">
        <v>14</v>
      </c>
      <c r="HD118" s="29">
        <v>15</v>
      </c>
      <c r="HE118" s="29">
        <v>10</v>
      </c>
      <c r="HF118" s="29">
        <v>16</v>
      </c>
      <c r="HG118" s="29">
        <v>19</v>
      </c>
      <c r="HH118" s="29">
        <v>12</v>
      </c>
      <c r="HI118" s="29">
        <v>19</v>
      </c>
      <c r="HJ118" s="29">
        <v>30</v>
      </c>
      <c r="HK118" s="29">
        <v>19</v>
      </c>
      <c r="HL118" s="29"/>
      <c r="HM118" s="29"/>
      <c r="HN118" s="29"/>
      <c r="HO118" s="30">
        <f t="shared" si="403"/>
        <v>154</v>
      </c>
    </row>
    <row r="119" spans="1:223" s="21" customFormat="1" ht="15.95" customHeight="1">
      <c r="A119" s="19" t="s">
        <v>24</v>
      </c>
      <c r="B119" s="19"/>
      <c r="C119" s="20">
        <f t="shared" ref="C119" si="404">SUM(C107:C118)</f>
        <v>0</v>
      </c>
      <c r="D119" s="20">
        <f t="shared" ref="D119:N119" si="405">SUM(D107:D118)</f>
        <v>0</v>
      </c>
      <c r="E119" s="20">
        <f t="shared" si="405"/>
        <v>0</v>
      </c>
      <c r="F119" s="20">
        <f t="shared" si="405"/>
        <v>0</v>
      </c>
      <c r="G119" s="20">
        <f t="shared" si="405"/>
        <v>0</v>
      </c>
      <c r="H119" s="20">
        <f t="shared" si="405"/>
        <v>0</v>
      </c>
      <c r="I119" s="20">
        <f t="shared" si="405"/>
        <v>0</v>
      </c>
      <c r="J119" s="20">
        <f t="shared" si="405"/>
        <v>0</v>
      </c>
      <c r="K119" s="20">
        <f t="shared" si="405"/>
        <v>0</v>
      </c>
      <c r="L119" s="20">
        <f t="shared" si="405"/>
        <v>0</v>
      </c>
      <c r="M119" s="20">
        <f t="shared" si="405"/>
        <v>0</v>
      </c>
      <c r="N119" s="20">
        <f t="shared" si="405"/>
        <v>13</v>
      </c>
      <c r="O119" s="20">
        <f>SUM(O107:O118)</f>
        <v>13</v>
      </c>
      <c r="P119" s="20">
        <f t="shared" ref="P119:AA119" si="406">SUM(P107:P118)</f>
        <v>31</v>
      </c>
      <c r="Q119" s="20">
        <f t="shared" si="406"/>
        <v>32</v>
      </c>
      <c r="R119" s="20">
        <f t="shared" si="406"/>
        <v>18</v>
      </c>
      <c r="S119" s="20">
        <f t="shared" si="406"/>
        <v>15</v>
      </c>
      <c r="T119" s="20">
        <f t="shared" si="406"/>
        <v>22</v>
      </c>
      <c r="U119" s="20">
        <f t="shared" si="406"/>
        <v>26</v>
      </c>
      <c r="V119" s="20">
        <f t="shared" si="406"/>
        <v>28</v>
      </c>
      <c r="W119" s="20">
        <f t="shared" si="406"/>
        <v>35</v>
      </c>
      <c r="X119" s="20">
        <f t="shared" si="406"/>
        <v>18</v>
      </c>
      <c r="Y119" s="20">
        <f t="shared" si="406"/>
        <v>39</v>
      </c>
      <c r="Z119" s="20">
        <f t="shared" si="406"/>
        <v>20</v>
      </c>
      <c r="AA119" s="20">
        <f t="shared" si="406"/>
        <v>35</v>
      </c>
      <c r="AB119" s="20">
        <f>SUM(AB107:AB118)</f>
        <v>319</v>
      </c>
      <c r="AC119" s="20">
        <f t="shared" ref="AC119:AN119" si="407">SUM(AC107:AC118)</f>
        <v>16</v>
      </c>
      <c r="AD119" s="20">
        <f t="shared" si="407"/>
        <v>41</v>
      </c>
      <c r="AE119" s="20">
        <f t="shared" si="407"/>
        <v>45</v>
      </c>
      <c r="AF119" s="20">
        <f t="shared" si="407"/>
        <v>29</v>
      </c>
      <c r="AG119" s="20">
        <f t="shared" si="407"/>
        <v>40</v>
      </c>
      <c r="AH119" s="20">
        <f t="shared" si="407"/>
        <v>42</v>
      </c>
      <c r="AI119" s="20">
        <f t="shared" si="407"/>
        <v>59</v>
      </c>
      <c r="AJ119" s="20">
        <f t="shared" si="407"/>
        <v>30</v>
      </c>
      <c r="AK119" s="20">
        <f t="shared" si="407"/>
        <v>23</v>
      </c>
      <c r="AL119" s="20">
        <f t="shared" si="407"/>
        <v>42</v>
      </c>
      <c r="AM119" s="20">
        <f t="shared" si="407"/>
        <v>98</v>
      </c>
      <c r="AN119" s="20">
        <f t="shared" si="407"/>
        <v>29</v>
      </c>
      <c r="AO119" s="20">
        <f>SUM(AO107:AO118)</f>
        <v>494</v>
      </c>
      <c r="AP119" s="20">
        <f t="shared" ref="AP119:BA119" si="408">SUM(AP107:AP118)</f>
        <v>27</v>
      </c>
      <c r="AQ119" s="20">
        <f t="shared" si="408"/>
        <v>14</v>
      </c>
      <c r="AR119" s="20">
        <f t="shared" si="408"/>
        <v>53</v>
      </c>
      <c r="AS119" s="20">
        <f t="shared" si="408"/>
        <v>53</v>
      </c>
      <c r="AT119" s="20">
        <f t="shared" si="408"/>
        <v>54</v>
      </c>
      <c r="AU119" s="20">
        <f t="shared" si="408"/>
        <v>51</v>
      </c>
      <c r="AV119" s="20">
        <f t="shared" si="408"/>
        <v>50</v>
      </c>
      <c r="AW119" s="20">
        <f t="shared" si="408"/>
        <v>59</v>
      </c>
      <c r="AX119" s="20">
        <f t="shared" si="408"/>
        <v>40</v>
      </c>
      <c r="AY119" s="20">
        <f t="shared" si="408"/>
        <v>29</v>
      </c>
      <c r="AZ119" s="20">
        <f t="shared" si="408"/>
        <v>32</v>
      </c>
      <c r="BA119" s="20">
        <f t="shared" si="408"/>
        <v>35</v>
      </c>
      <c r="BB119" s="20">
        <f>SUM(BB107:BB118)</f>
        <v>497</v>
      </c>
      <c r="BC119" s="20">
        <f t="shared" ref="BC119:BN119" si="409">SUM(BC107:BC118)</f>
        <v>51</v>
      </c>
      <c r="BD119" s="20">
        <f t="shared" si="409"/>
        <v>41</v>
      </c>
      <c r="BE119" s="20">
        <f t="shared" si="409"/>
        <v>73</v>
      </c>
      <c r="BF119" s="20">
        <f t="shared" si="409"/>
        <v>44</v>
      </c>
      <c r="BG119" s="20">
        <f t="shared" si="409"/>
        <v>64</v>
      </c>
      <c r="BH119" s="20">
        <f t="shared" si="409"/>
        <v>76</v>
      </c>
      <c r="BI119" s="20">
        <f t="shared" si="409"/>
        <v>34</v>
      </c>
      <c r="BJ119" s="20">
        <f t="shared" si="409"/>
        <v>60</v>
      </c>
      <c r="BK119" s="20">
        <f t="shared" si="409"/>
        <v>68</v>
      </c>
      <c r="BL119" s="20">
        <f t="shared" si="409"/>
        <v>59</v>
      </c>
      <c r="BM119" s="20">
        <f t="shared" si="409"/>
        <v>47</v>
      </c>
      <c r="BN119" s="20">
        <f t="shared" si="409"/>
        <v>68</v>
      </c>
      <c r="BO119" s="20">
        <f>SUM(BO107:BO118)</f>
        <v>685</v>
      </c>
      <c r="BP119" s="20">
        <f t="shared" ref="BP119:CA119" si="410">SUM(BP107:BP118)</f>
        <v>53</v>
      </c>
      <c r="BQ119" s="20">
        <f t="shared" si="410"/>
        <v>47</v>
      </c>
      <c r="BR119" s="20">
        <f t="shared" si="410"/>
        <v>89</v>
      </c>
      <c r="BS119" s="20">
        <f t="shared" si="410"/>
        <v>64</v>
      </c>
      <c r="BT119" s="20">
        <f t="shared" si="410"/>
        <v>54</v>
      </c>
      <c r="BU119" s="20">
        <f t="shared" si="410"/>
        <v>51</v>
      </c>
      <c r="BV119" s="20">
        <f t="shared" si="410"/>
        <v>66</v>
      </c>
      <c r="BW119" s="20">
        <f t="shared" si="410"/>
        <v>63</v>
      </c>
      <c r="BX119" s="20">
        <f t="shared" si="410"/>
        <v>52</v>
      </c>
      <c r="BY119" s="20">
        <f t="shared" si="410"/>
        <v>87</v>
      </c>
      <c r="BZ119" s="20">
        <f t="shared" si="410"/>
        <v>88</v>
      </c>
      <c r="CA119" s="20">
        <f t="shared" si="410"/>
        <v>80</v>
      </c>
      <c r="CB119" s="20">
        <f>SUM(CB107:CB118)</f>
        <v>794</v>
      </c>
      <c r="CC119" s="20">
        <f t="shared" ref="CC119:CN119" si="411">SUM(CC107:CC118)</f>
        <v>147</v>
      </c>
      <c r="CD119" s="20">
        <f t="shared" si="411"/>
        <v>65</v>
      </c>
      <c r="CE119" s="20">
        <f t="shared" si="411"/>
        <v>85</v>
      </c>
      <c r="CF119" s="20">
        <f t="shared" si="411"/>
        <v>70</v>
      </c>
      <c r="CG119" s="20">
        <f t="shared" si="411"/>
        <v>81</v>
      </c>
      <c r="CH119" s="20">
        <f t="shared" si="411"/>
        <v>83</v>
      </c>
      <c r="CI119" s="20">
        <f t="shared" si="411"/>
        <v>67</v>
      </c>
      <c r="CJ119" s="20">
        <f t="shared" si="411"/>
        <v>82</v>
      </c>
      <c r="CK119" s="20">
        <f t="shared" si="411"/>
        <v>95</v>
      </c>
      <c r="CL119" s="20">
        <f t="shared" si="411"/>
        <v>100</v>
      </c>
      <c r="CM119" s="20">
        <f t="shared" si="411"/>
        <v>98</v>
      </c>
      <c r="CN119" s="20">
        <f t="shared" si="411"/>
        <v>106</v>
      </c>
      <c r="CO119" s="20">
        <f>SUM(CO107:CO118)</f>
        <v>1079</v>
      </c>
      <c r="CP119" s="20">
        <f t="shared" ref="CP119:EL119" si="412">SUM(CP107:CP118)</f>
        <v>95</v>
      </c>
      <c r="CQ119" s="20">
        <f t="shared" si="412"/>
        <v>98</v>
      </c>
      <c r="CR119" s="20">
        <f t="shared" si="412"/>
        <v>114</v>
      </c>
      <c r="CS119" s="20">
        <f t="shared" si="412"/>
        <v>83</v>
      </c>
      <c r="CT119" s="20">
        <f t="shared" si="412"/>
        <v>79</v>
      </c>
      <c r="CU119" s="20">
        <f t="shared" si="412"/>
        <v>92</v>
      </c>
      <c r="CV119" s="20">
        <f t="shared" si="412"/>
        <v>73</v>
      </c>
      <c r="CW119" s="20">
        <f t="shared" si="412"/>
        <v>84</v>
      </c>
      <c r="CX119" s="20">
        <f t="shared" si="412"/>
        <v>84</v>
      </c>
      <c r="CY119" s="20">
        <f t="shared" si="412"/>
        <v>82</v>
      </c>
      <c r="CZ119" s="20">
        <f t="shared" si="412"/>
        <v>139</v>
      </c>
      <c r="DA119" s="20">
        <f t="shared" si="412"/>
        <v>112</v>
      </c>
      <c r="DB119" s="20">
        <f t="shared" si="412"/>
        <v>1135</v>
      </c>
      <c r="DC119" s="20">
        <f t="shared" si="412"/>
        <v>114</v>
      </c>
      <c r="DD119" s="20">
        <f t="shared" si="412"/>
        <v>86</v>
      </c>
      <c r="DE119" s="20">
        <f t="shared" si="412"/>
        <v>121</v>
      </c>
      <c r="DF119" s="20">
        <f t="shared" si="412"/>
        <v>131</v>
      </c>
      <c r="DG119" s="20">
        <f t="shared" si="412"/>
        <v>128</v>
      </c>
      <c r="DH119" s="20">
        <f t="shared" si="412"/>
        <v>97</v>
      </c>
      <c r="DI119" s="20">
        <f t="shared" si="412"/>
        <v>111</v>
      </c>
      <c r="DJ119" s="20">
        <f t="shared" si="412"/>
        <v>115</v>
      </c>
      <c r="DK119" s="20">
        <f t="shared" si="412"/>
        <v>102</v>
      </c>
      <c r="DL119" s="20">
        <f t="shared" si="412"/>
        <v>104</v>
      </c>
      <c r="DM119" s="20">
        <f t="shared" si="412"/>
        <v>96</v>
      </c>
      <c r="DN119" s="20">
        <f t="shared" si="412"/>
        <v>104</v>
      </c>
      <c r="DO119" s="20">
        <f t="shared" si="412"/>
        <v>1309</v>
      </c>
      <c r="DP119" s="20">
        <f t="shared" si="412"/>
        <v>126</v>
      </c>
      <c r="DQ119" s="20">
        <f t="shared" si="412"/>
        <v>79</v>
      </c>
      <c r="DR119" s="20">
        <f t="shared" si="412"/>
        <v>134</v>
      </c>
      <c r="DS119" s="20">
        <f t="shared" si="412"/>
        <v>75</v>
      </c>
      <c r="DT119" s="20">
        <f t="shared" si="412"/>
        <v>96</v>
      </c>
      <c r="DU119" s="20">
        <f t="shared" si="412"/>
        <v>89</v>
      </c>
      <c r="DV119" s="20">
        <f t="shared" si="412"/>
        <v>115</v>
      </c>
      <c r="DW119" s="20">
        <f t="shared" si="412"/>
        <v>109</v>
      </c>
      <c r="DX119" s="20">
        <f t="shared" si="412"/>
        <v>83</v>
      </c>
      <c r="DY119" s="20">
        <f t="shared" si="412"/>
        <v>127</v>
      </c>
      <c r="DZ119" s="20">
        <f t="shared" si="412"/>
        <v>99</v>
      </c>
      <c r="EA119" s="20">
        <f t="shared" si="412"/>
        <v>88</v>
      </c>
      <c r="EB119" s="20">
        <f t="shared" si="412"/>
        <v>1220</v>
      </c>
      <c r="EC119" s="20">
        <f t="shared" si="412"/>
        <v>78</v>
      </c>
      <c r="ED119" s="20">
        <f t="shared" si="412"/>
        <v>54</v>
      </c>
      <c r="EE119" s="20">
        <f t="shared" si="412"/>
        <v>46</v>
      </c>
      <c r="EF119" s="20">
        <f t="shared" si="412"/>
        <v>60</v>
      </c>
      <c r="EG119" s="20">
        <f t="shared" si="412"/>
        <v>37</v>
      </c>
      <c r="EH119" s="20">
        <f t="shared" si="412"/>
        <v>73</v>
      </c>
      <c r="EI119" s="20">
        <f t="shared" si="412"/>
        <v>87</v>
      </c>
      <c r="EJ119" s="20">
        <f t="shared" si="412"/>
        <v>99</v>
      </c>
      <c r="EK119" s="20">
        <f>SUM(EK107:EK118)</f>
        <v>89</v>
      </c>
      <c r="EL119" s="20">
        <f t="shared" si="412"/>
        <v>91</v>
      </c>
      <c r="EM119" s="20">
        <f t="shared" ref="EM119:EW119" si="413">SUM(EM107:EM118)</f>
        <v>101</v>
      </c>
      <c r="EN119" s="20">
        <f t="shared" si="413"/>
        <v>93</v>
      </c>
      <c r="EO119" s="20">
        <f t="shared" si="413"/>
        <v>908</v>
      </c>
      <c r="EP119" s="20">
        <f t="shared" si="413"/>
        <v>93</v>
      </c>
      <c r="EQ119" s="20">
        <f t="shared" si="413"/>
        <v>80</v>
      </c>
      <c r="ER119" s="20">
        <f t="shared" si="413"/>
        <v>97</v>
      </c>
      <c r="ES119" s="20">
        <f t="shared" si="413"/>
        <v>81</v>
      </c>
      <c r="ET119" s="20">
        <f t="shared" si="413"/>
        <v>67</v>
      </c>
      <c r="EU119" s="20">
        <f t="shared" si="413"/>
        <v>81</v>
      </c>
      <c r="EV119" s="20">
        <f t="shared" si="413"/>
        <v>98</v>
      </c>
      <c r="EW119" s="20">
        <f t="shared" si="413"/>
        <v>117</v>
      </c>
      <c r="EX119" s="20">
        <f>SUM(EX107:EX118)</f>
        <v>70</v>
      </c>
      <c r="EY119" s="20">
        <f t="shared" ref="EY119:FJ119" si="414">SUM(EY107:EY118)</f>
        <v>102</v>
      </c>
      <c r="EZ119" s="20">
        <f t="shared" si="414"/>
        <v>106</v>
      </c>
      <c r="FA119" s="20">
        <f t="shared" si="414"/>
        <v>92</v>
      </c>
      <c r="FB119" s="20">
        <f t="shared" si="414"/>
        <v>1084</v>
      </c>
      <c r="FC119" s="20">
        <f t="shared" si="414"/>
        <v>189</v>
      </c>
      <c r="FD119" s="20">
        <f t="shared" si="414"/>
        <v>123</v>
      </c>
      <c r="FE119" s="20">
        <f t="shared" si="414"/>
        <v>131</v>
      </c>
      <c r="FF119" s="20">
        <f t="shared" si="414"/>
        <v>163</v>
      </c>
      <c r="FG119" s="20">
        <f t="shared" si="414"/>
        <v>82</v>
      </c>
      <c r="FH119" s="20">
        <f t="shared" si="414"/>
        <v>98</v>
      </c>
      <c r="FI119" s="20">
        <f t="shared" si="414"/>
        <v>101</v>
      </c>
      <c r="FJ119" s="20">
        <f t="shared" si="414"/>
        <v>129</v>
      </c>
      <c r="FK119" s="20">
        <f>SUM(FK107:FK118)</f>
        <v>111</v>
      </c>
      <c r="FL119" s="20">
        <f t="shared" ref="FL119:FW119" si="415">SUM(FL107:FL118)</f>
        <v>152</v>
      </c>
      <c r="FM119" s="20">
        <f t="shared" si="415"/>
        <v>151</v>
      </c>
      <c r="FN119" s="20">
        <f t="shared" si="415"/>
        <v>131</v>
      </c>
      <c r="FO119" s="20">
        <f t="shared" si="415"/>
        <v>1561</v>
      </c>
      <c r="FP119" s="20">
        <f t="shared" si="415"/>
        <v>162</v>
      </c>
      <c r="FQ119" s="20">
        <f t="shared" si="415"/>
        <v>167</v>
      </c>
      <c r="FR119" s="20">
        <f t="shared" si="415"/>
        <v>183</v>
      </c>
      <c r="FS119" s="20">
        <f t="shared" si="415"/>
        <v>162</v>
      </c>
      <c r="FT119" s="20">
        <f t="shared" si="415"/>
        <v>176</v>
      </c>
      <c r="FU119" s="20">
        <f t="shared" si="415"/>
        <v>148</v>
      </c>
      <c r="FV119" s="20">
        <f t="shared" si="415"/>
        <v>177</v>
      </c>
      <c r="FW119" s="20">
        <f t="shared" si="415"/>
        <v>172</v>
      </c>
      <c r="FX119" s="20">
        <f>SUM(FX107:FX118)</f>
        <v>182</v>
      </c>
      <c r="FY119" s="20">
        <f t="shared" ref="FY119:HA119" si="416">SUM(FY107:FY118)</f>
        <v>189</v>
      </c>
      <c r="FZ119" s="20">
        <f t="shared" si="416"/>
        <v>219</v>
      </c>
      <c r="GA119" s="20">
        <f t="shared" si="416"/>
        <v>210</v>
      </c>
      <c r="GB119" s="20">
        <f t="shared" si="416"/>
        <v>2147</v>
      </c>
      <c r="GC119" s="20">
        <f t="shared" si="416"/>
        <v>172</v>
      </c>
      <c r="GD119" s="20">
        <f t="shared" si="416"/>
        <v>176</v>
      </c>
      <c r="GE119" s="20">
        <f t="shared" si="416"/>
        <v>124</v>
      </c>
      <c r="GF119" s="20">
        <f t="shared" si="416"/>
        <v>22</v>
      </c>
      <c r="GG119" s="20">
        <f t="shared" si="416"/>
        <v>30</v>
      </c>
      <c r="GH119" s="20">
        <f t="shared" si="416"/>
        <v>32</v>
      </c>
      <c r="GI119" s="20">
        <f t="shared" si="416"/>
        <v>41</v>
      </c>
      <c r="GJ119" s="20">
        <f t="shared" si="416"/>
        <v>40</v>
      </c>
      <c r="GK119" s="20">
        <f t="shared" si="416"/>
        <v>55</v>
      </c>
      <c r="GL119" s="20">
        <f t="shared" si="416"/>
        <v>57</v>
      </c>
      <c r="GM119" s="20">
        <f t="shared" si="416"/>
        <v>107</v>
      </c>
      <c r="GN119" s="20">
        <f t="shared" si="416"/>
        <v>95</v>
      </c>
      <c r="GO119" s="20">
        <f t="shared" si="394"/>
        <v>951</v>
      </c>
      <c r="GP119" s="20">
        <f t="shared" si="416"/>
        <v>73</v>
      </c>
      <c r="GQ119" s="20">
        <f t="shared" si="416"/>
        <v>90</v>
      </c>
      <c r="GR119" s="20">
        <f t="shared" si="416"/>
        <v>108</v>
      </c>
      <c r="GS119" s="20">
        <f t="shared" si="416"/>
        <v>123</v>
      </c>
      <c r="GT119" s="20">
        <f t="shared" si="416"/>
        <v>105</v>
      </c>
      <c r="GU119" s="20">
        <f t="shared" si="416"/>
        <v>107</v>
      </c>
      <c r="GV119" s="20">
        <f t="shared" si="416"/>
        <v>127</v>
      </c>
      <c r="GW119" s="20">
        <f t="shared" si="416"/>
        <v>150</v>
      </c>
      <c r="GX119" s="20">
        <f t="shared" si="416"/>
        <v>148</v>
      </c>
      <c r="GY119" s="20">
        <f t="shared" si="416"/>
        <v>188</v>
      </c>
      <c r="GZ119" s="20">
        <f t="shared" si="416"/>
        <v>222</v>
      </c>
      <c r="HA119" s="20">
        <f t="shared" si="416"/>
        <v>198</v>
      </c>
      <c r="HB119" s="20">
        <f t="shared" si="402"/>
        <v>1639</v>
      </c>
      <c r="HC119" s="20">
        <f t="shared" ref="HC119:HN119" si="417">SUM(HC107:HC118)</f>
        <v>189</v>
      </c>
      <c r="HD119" s="20">
        <f t="shared" si="417"/>
        <v>195</v>
      </c>
      <c r="HE119" s="20">
        <f t="shared" si="417"/>
        <v>230</v>
      </c>
      <c r="HF119" s="20">
        <f t="shared" si="417"/>
        <v>205</v>
      </c>
      <c r="HG119" s="20">
        <f t="shared" si="417"/>
        <v>190</v>
      </c>
      <c r="HH119" s="20">
        <f t="shared" si="417"/>
        <v>169</v>
      </c>
      <c r="HI119" s="20">
        <f t="shared" si="417"/>
        <v>219</v>
      </c>
      <c r="HJ119" s="20">
        <f t="shared" si="417"/>
        <v>195</v>
      </c>
      <c r="HK119" s="20">
        <f t="shared" si="417"/>
        <v>157</v>
      </c>
      <c r="HL119" s="20">
        <f t="shared" si="417"/>
        <v>0</v>
      </c>
      <c r="HM119" s="20">
        <f t="shared" si="417"/>
        <v>0</v>
      </c>
      <c r="HN119" s="20">
        <f t="shared" si="417"/>
        <v>0</v>
      </c>
      <c r="HO119" s="20">
        <f t="shared" si="403"/>
        <v>1749</v>
      </c>
    </row>
    <row r="120" spans="1:223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23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23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23" ht="9" customHeight="1">
      <c r="A123" s="15"/>
      <c r="B123" s="15"/>
    </row>
    <row r="124" spans="1:223" ht="15.95" customHeight="1">
      <c r="A124" s="96" t="s">
        <v>129</v>
      </c>
      <c r="B124" s="42"/>
      <c r="C124" s="98">
        <v>2006</v>
      </c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100"/>
      <c r="O124" s="94" t="s">
        <v>56</v>
      </c>
      <c r="P124" s="98">
        <v>2007</v>
      </c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100"/>
      <c r="AB124" s="94" t="s">
        <v>57</v>
      </c>
      <c r="AC124" s="98">
        <v>2008</v>
      </c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100"/>
      <c r="AO124" s="94" t="s">
        <v>58</v>
      </c>
      <c r="AP124" s="98">
        <v>2009</v>
      </c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100"/>
      <c r="BB124" s="94" t="s">
        <v>59</v>
      </c>
      <c r="BC124" s="98">
        <v>2010</v>
      </c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100"/>
      <c r="BO124" s="94" t="s">
        <v>60</v>
      </c>
      <c r="BP124" s="98">
        <v>2011</v>
      </c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100"/>
      <c r="CB124" s="94" t="s">
        <v>61</v>
      </c>
      <c r="CC124" s="98">
        <v>2012</v>
      </c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100"/>
      <c r="CO124" s="94" t="s">
        <v>62</v>
      </c>
      <c r="CP124" s="98">
        <v>2013</v>
      </c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100"/>
      <c r="DB124" s="94" t="s">
        <v>63</v>
      </c>
      <c r="DC124" s="98">
        <v>2014</v>
      </c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100"/>
      <c r="DO124" s="94" t="s">
        <v>64</v>
      </c>
      <c r="DP124" s="98">
        <v>2015</v>
      </c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100"/>
      <c r="EB124" s="94" t="s">
        <v>65</v>
      </c>
      <c r="EC124" s="93">
        <v>2016</v>
      </c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4" t="s">
        <v>75</v>
      </c>
      <c r="EP124" s="93">
        <v>2017</v>
      </c>
      <c r="EQ124" s="93"/>
      <c r="ER124" s="93"/>
      <c r="ES124" s="93"/>
      <c r="ET124" s="93"/>
      <c r="EU124" s="93"/>
      <c r="EV124" s="93"/>
      <c r="EW124" s="93"/>
      <c r="EX124" s="93"/>
      <c r="EY124" s="93"/>
      <c r="EZ124" s="93"/>
      <c r="FA124" s="93"/>
      <c r="FB124" s="94" t="s">
        <v>76</v>
      </c>
      <c r="FC124" s="93">
        <v>2018</v>
      </c>
      <c r="FD124" s="93"/>
      <c r="FE124" s="93"/>
      <c r="FF124" s="93"/>
      <c r="FG124" s="93"/>
      <c r="FH124" s="93"/>
      <c r="FI124" s="93"/>
      <c r="FJ124" s="93"/>
      <c r="FK124" s="93"/>
      <c r="FL124" s="93"/>
      <c r="FM124" s="93"/>
      <c r="FN124" s="93"/>
      <c r="FO124" s="94" t="s">
        <v>122</v>
      </c>
      <c r="FP124" s="93">
        <v>2019</v>
      </c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4" t="s">
        <v>124</v>
      </c>
      <c r="GC124" s="93">
        <v>2020</v>
      </c>
      <c r="GD124" s="93"/>
      <c r="GE124" s="93"/>
      <c r="GF124" s="93"/>
      <c r="GG124" s="93"/>
      <c r="GH124" s="93"/>
      <c r="GI124" s="93"/>
      <c r="GJ124" s="93"/>
      <c r="GK124" s="93"/>
      <c r="GL124" s="93"/>
      <c r="GM124" s="93"/>
      <c r="GN124" s="93"/>
      <c r="GO124" s="92" t="s">
        <v>130</v>
      </c>
      <c r="GP124" s="93">
        <v>2021</v>
      </c>
      <c r="GQ124" s="93"/>
      <c r="GR124" s="93"/>
      <c r="GS124" s="93"/>
      <c r="GT124" s="93"/>
      <c r="GU124" s="93"/>
      <c r="GV124" s="93"/>
      <c r="GW124" s="93"/>
      <c r="GX124" s="93"/>
      <c r="GY124" s="93"/>
      <c r="GZ124" s="93"/>
      <c r="HA124" s="93"/>
      <c r="HB124" s="92" t="s">
        <v>131</v>
      </c>
      <c r="HC124" s="93">
        <v>2022</v>
      </c>
      <c r="HD124" s="93"/>
      <c r="HE124" s="93"/>
      <c r="HF124" s="93"/>
      <c r="HG124" s="93"/>
      <c r="HH124" s="93"/>
      <c r="HI124" s="93"/>
      <c r="HJ124" s="93"/>
      <c r="HK124" s="93"/>
      <c r="HL124" s="93"/>
      <c r="HM124" s="93"/>
      <c r="HN124" s="93"/>
      <c r="HO124" s="92" t="s">
        <v>135</v>
      </c>
    </row>
    <row r="125" spans="1:223" ht="15.95" customHeight="1">
      <c r="A125" s="97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95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95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95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95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95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95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95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95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95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95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95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95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95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95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92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92"/>
      <c r="HC125" s="82" t="s">
        <v>12</v>
      </c>
      <c r="HD125" s="82" t="s">
        <v>13</v>
      </c>
      <c r="HE125" s="82" t="s">
        <v>14</v>
      </c>
      <c r="HF125" s="82" t="s">
        <v>15</v>
      </c>
      <c r="HG125" s="82" t="s">
        <v>16</v>
      </c>
      <c r="HH125" s="82" t="s">
        <v>17</v>
      </c>
      <c r="HI125" s="82" t="s">
        <v>18</v>
      </c>
      <c r="HJ125" s="82" t="s">
        <v>19</v>
      </c>
      <c r="HK125" s="82" t="s">
        <v>132</v>
      </c>
      <c r="HL125" s="82" t="s">
        <v>21</v>
      </c>
      <c r="HM125" s="82" t="s">
        <v>22</v>
      </c>
      <c r="HN125" s="82" t="s">
        <v>23</v>
      </c>
      <c r="HO125" s="92"/>
    </row>
    <row r="126" spans="1:223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18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>
        <v>1584241.379999999</v>
      </c>
      <c r="HA126" s="29">
        <v>1593577.4699999993</v>
      </c>
      <c r="HB126" s="30">
        <f>SUM(GP126:HA126)</f>
        <v>14520670.589999996</v>
      </c>
      <c r="HC126" s="29">
        <v>1620914.5799999977</v>
      </c>
      <c r="HD126" s="29">
        <v>1551333.6600000015</v>
      </c>
      <c r="HE126" s="29">
        <v>1653626.4399999995</v>
      </c>
      <c r="HF126" s="29">
        <v>1493959.8299999984</v>
      </c>
      <c r="HG126" s="29">
        <v>1585580.7799999991</v>
      </c>
      <c r="HH126" s="29">
        <v>1551738.699999999</v>
      </c>
      <c r="HI126" s="29">
        <v>1811207.2599999988</v>
      </c>
      <c r="HJ126" s="29">
        <v>1998180.3699999973</v>
      </c>
      <c r="HK126" s="29">
        <v>1835197.2799999982</v>
      </c>
      <c r="HL126" s="29"/>
      <c r="HM126" s="29"/>
      <c r="HN126" s="29"/>
      <c r="HO126" s="30">
        <f>SUM(HC126:HN126)</f>
        <v>15101738.899999987</v>
      </c>
    </row>
    <row r="127" spans="1:223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19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20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21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22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23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24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25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18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30">
        <f t="shared" ref="HB127" si="426">SUM(GP127:HA127)</f>
        <v>2468765.3400000003</v>
      </c>
      <c r="HC127" s="29">
        <v>242895.58000000007</v>
      </c>
      <c r="HD127" s="29">
        <v>246184.31999999998</v>
      </c>
      <c r="HE127" s="29">
        <v>280751.50000000006</v>
      </c>
      <c r="HF127" s="29">
        <v>273937.76999999996</v>
      </c>
      <c r="HG127" s="29">
        <v>273428.58999999997</v>
      </c>
      <c r="HH127" s="29">
        <v>286044.52999999997</v>
      </c>
      <c r="HI127" s="29">
        <v>280558.13</v>
      </c>
      <c r="HJ127" s="29">
        <v>299952.54000000004</v>
      </c>
      <c r="HK127" s="29">
        <v>304998.89</v>
      </c>
      <c r="HL127" s="29"/>
      <c r="HM127" s="29"/>
      <c r="HN127" s="29"/>
      <c r="HO127" s="30">
        <f t="shared" ref="HO127" si="427">SUM(HC127:HN127)</f>
        <v>2488751.8500000006</v>
      </c>
    </row>
    <row r="128" spans="1:223" s="44" customFormat="1" ht="15.95" customHeight="1">
      <c r="A128" s="16" t="s">
        <v>47</v>
      </c>
      <c r="B128" s="16"/>
      <c r="C128" s="20">
        <f t="shared" ref="C128:BN128" si="428">SUM(C126:C127)</f>
        <v>0</v>
      </c>
      <c r="D128" s="20">
        <f t="shared" si="428"/>
        <v>0</v>
      </c>
      <c r="E128" s="20">
        <f t="shared" si="428"/>
        <v>0</v>
      </c>
      <c r="F128" s="20">
        <f t="shared" si="428"/>
        <v>0</v>
      </c>
      <c r="G128" s="20">
        <f t="shared" si="428"/>
        <v>0</v>
      </c>
      <c r="H128" s="20">
        <f t="shared" si="428"/>
        <v>0</v>
      </c>
      <c r="I128" s="20">
        <f t="shared" si="428"/>
        <v>0</v>
      </c>
      <c r="J128" s="20">
        <f t="shared" si="428"/>
        <v>0</v>
      </c>
      <c r="K128" s="20">
        <f t="shared" si="428"/>
        <v>0</v>
      </c>
      <c r="L128" s="20">
        <f t="shared" si="428"/>
        <v>0</v>
      </c>
      <c r="M128" s="20">
        <f t="shared" si="428"/>
        <v>0</v>
      </c>
      <c r="N128" s="20">
        <f t="shared" si="428"/>
        <v>0</v>
      </c>
      <c r="O128" s="20">
        <f t="shared" si="428"/>
        <v>0</v>
      </c>
      <c r="P128" s="20">
        <f t="shared" si="428"/>
        <v>947699.28</v>
      </c>
      <c r="Q128" s="20">
        <f t="shared" si="428"/>
        <v>965336.55</v>
      </c>
      <c r="R128" s="20">
        <f t="shared" si="428"/>
        <v>936982</v>
      </c>
      <c r="S128" s="20">
        <f t="shared" si="428"/>
        <v>1023654.4500000001</v>
      </c>
      <c r="T128" s="20">
        <f t="shared" si="428"/>
        <v>1005911.0399999999</v>
      </c>
      <c r="U128" s="20">
        <f t="shared" si="428"/>
        <v>864610.36</v>
      </c>
      <c r="V128" s="20">
        <f t="shared" si="428"/>
        <v>1120367.8500000001</v>
      </c>
      <c r="W128" s="20">
        <f t="shared" si="428"/>
        <v>1098702.3</v>
      </c>
      <c r="X128" s="20">
        <f t="shared" si="428"/>
        <v>1071789.9099999999</v>
      </c>
      <c r="Y128" s="20">
        <f t="shared" si="428"/>
        <v>1049807.06</v>
      </c>
      <c r="Z128" s="20">
        <f t="shared" si="428"/>
        <v>1132796.8700000001</v>
      </c>
      <c r="AA128" s="20">
        <f t="shared" si="428"/>
        <v>1223713.1399999999</v>
      </c>
      <c r="AB128" s="20">
        <f t="shared" si="428"/>
        <v>12441370.809999999</v>
      </c>
      <c r="AC128" s="20">
        <f t="shared" si="428"/>
        <v>1134862.6882</v>
      </c>
      <c r="AD128" s="20">
        <f t="shared" si="428"/>
        <v>1303908.6544999999</v>
      </c>
      <c r="AE128" s="20">
        <f t="shared" si="428"/>
        <v>973605.00000000012</v>
      </c>
      <c r="AF128" s="20">
        <f t="shared" si="428"/>
        <v>1194517.44</v>
      </c>
      <c r="AG128" s="20">
        <f t="shared" si="428"/>
        <v>1163627.4702689098</v>
      </c>
      <c r="AH128" s="20">
        <f t="shared" si="428"/>
        <v>1125249.2</v>
      </c>
      <c r="AI128" s="20">
        <f t="shared" si="428"/>
        <v>1329467.1399999999</v>
      </c>
      <c r="AJ128" s="20">
        <f t="shared" si="428"/>
        <v>1289734.56</v>
      </c>
      <c r="AK128" s="20">
        <f t="shared" si="428"/>
        <v>1824201.3499999999</v>
      </c>
      <c r="AL128" s="20">
        <f t="shared" si="428"/>
        <v>1645865.68</v>
      </c>
      <c r="AM128" s="20">
        <f t="shared" si="428"/>
        <v>1549458.72</v>
      </c>
      <c r="AN128" s="20">
        <f t="shared" si="428"/>
        <v>2039186.1300000001</v>
      </c>
      <c r="AO128" s="20">
        <f t="shared" si="428"/>
        <v>16573684.03296891</v>
      </c>
      <c r="AP128" s="20">
        <f t="shared" si="428"/>
        <v>1822503.3</v>
      </c>
      <c r="AQ128" s="20">
        <f t="shared" si="428"/>
        <v>1751180.06</v>
      </c>
      <c r="AR128" s="20">
        <f t="shared" si="428"/>
        <v>1942571.3000000003</v>
      </c>
      <c r="AS128" s="20">
        <f t="shared" si="428"/>
        <v>1808855.1699999997</v>
      </c>
      <c r="AT128" s="20">
        <f t="shared" si="428"/>
        <v>1975903.69</v>
      </c>
      <c r="AU128" s="20">
        <f t="shared" si="428"/>
        <v>1877844.3599999999</v>
      </c>
      <c r="AV128" s="20">
        <f t="shared" si="428"/>
        <v>1781016.8900000001</v>
      </c>
      <c r="AW128" s="20">
        <f t="shared" si="428"/>
        <v>1853272.7799999998</v>
      </c>
      <c r="AX128" s="20">
        <f t="shared" si="428"/>
        <v>1738375.64</v>
      </c>
      <c r="AY128" s="20">
        <f t="shared" si="428"/>
        <v>1863889.6099999999</v>
      </c>
      <c r="AZ128" s="20">
        <f t="shared" si="428"/>
        <v>1849012.04</v>
      </c>
      <c r="BA128" s="20">
        <f t="shared" si="428"/>
        <v>2173635.41</v>
      </c>
      <c r="BB128" s="20">
        <f t="shared" si="428"/>
        <v>22438060.25</v>
      </c>
      <c r="BC128" s="20">
        <f t="shared" si="428"/>
        <v>2172392.2599999998</v>
      </c>
      <c r="BD128" s="20">
        <f t="shared" si="428"/>
        <v>2154373.2000000002</v>
      </c>
      <c r="BE128" s="20">
        <f t="shared" si="428"/>
        <v>1862844.29</v>
      </c>
      <c r="BF128" s="20">
        <f t="shared" si="428"/>
        <v>1739202.73</v>
      </c>
      <c r="BG128" s="20">
        <f t="shared" si="428"/>
        <v>1944835.67</v>
      </c>
      <c r="BH128" s="20">
        <f t="shared" si="428"/>
        <v>2189011.4499999997</v>
      </c>
      <c r="BI128" s="20">
        <f t="shared" si="428"/>
        <v>2475609.31</v>
      </c>
      <c r="BJ128" s="20">
        <f t="shared" si="428"/>
        <v>2516281.7999999998</v>
      </c>
      <c r="BK128" s="20">
        <f t="shared" si="428"/>
        <v>2485067.81</v>
      </c>
      <c r="BL128" s="20">
        <f t="shared" si="428"/>
        <v>2385735.1199999992</v>
      </c>
      <c r="BM128" s="20">
        <f t="shared" si="428"/>
        <v>2476397.7600000007</v>
      </c>
      <c r="BN128" s="20">
        <f t="shared" si="428"/>
        <v>2620204.63</v>
      </c>
      <c r="BO128" s="20">
        <f t="shared" ref="BO128" si="429">SUM(BO126:BO127)</f>
        <v>27021956.030000001</v>
      </c>
      <c r="BP128" s="20">
        <f>SUM(BP126:BP127)</f>
        <v>928845.35999999987</v>
      </c>
      <c r="BQ128" s="20">
        <f t="shared" ref="BQ128:CC128" si="430">SUM(BQ126:BQ127)</f>
        <v>953556.95</v>
      </c>
      <c r="BR128" s="20">
        <f t="shared" si="430"/>
        <v>959516.89999999991</v>
      </c>
      <c r="BS128" s="20">
        <f t="shared" si="430"/>
        <v>893858.12</v>
      </c>
      <c r="BT128" s="20">
        <f t="shared" si="430"/>
        <v>948391.02</v>
      </c>
      <c r="BU128" s="20">
        <f t="shared" si="430"/>
        <v>923676.62999999989</v>
      </c>
      <c r="BV128" s="20">
        <f t="shared" si="430"/>
        <v>937297.02</v>
      </c>
      <c r="BW128" s="20">
        <f t="shared" si="430"/>
        <v>1043883.43</v>
      </c>
      <c r="BX128" s="20">
        <f t="shared" si="430"/>
        <v>903885.88</v>
      </c>
      <c r="BY128" s="20">
        <f t="shared" si="430"/>
        <v>927990.18</v>
      </c>
      <c r="BZ128" s="20">
        <f t="shared" si="430"/>
        <v>928769.6100000001</v>
      </c>
      <c r="CA128" s="20">
        <f t="shared" si="430"/>
        <v>937021.21999999986</v>
      </c>
      <c r="CB128" s="20">
        <f t="shared" si="430"/>
        <v>11286692.32</v>
      </c>
      <c r="CC128" s="20">
        <f t="shared" si="430"/>
        <v>1145730.8400000003</v>
      </c>
      <c r="CD128" s="20">
        <f t="shared" ref="CD128" si="431">SUM(CD126:CD127)</f>
        <v>1152337.56</v>
      </c>
      <c r="CE128" s="20">
        <f t="shared" ref="CE128" si="432">SUM(CE126:CE127)</f>
        <v>1125210.4600000002</v>
      </c>
      <c r="CF128" s="20">
        <f t="shared" ref="CF128" si="433">SUM(CF126:CF127)</f>
        <v>1058182.72</v>
      </c>
      <c r="CG128" s="20">
        <f t="shared" ref="CG128" si="434">SUM(CG126:CG127)</f>
        <v>1092945.6400000001</v>
      </c>
      <c r="CH128" s="20">
        <f t="shared" ref="CH128" si="435">SUM(CH126:CH127)</f>
        <v>1089635.93</v>
      </c>
      <c r="CI128" s="20">
        <f t="shared" ref="CI128" si="436">SUM(CI126:CI127)</f>
        <v>1123486.9000000001</v>
      </c>
      <c r="CJ128" s="20">
        <f t="shared" ref="CJ128" si="437">SUM(CJ126:CJ127)</f>
        <v>1288758.19</v>
      </c>
      <c r="CK128" s="20">
        <f t="shared" ref="CK128" si="438">SUM(CK126:CK127)</f>
        <v>1176635.78</v>
      </c>
      <c r="CL128" s="20">
        <f t="shared" ref="CL128" si="439">SUM(CL126:CL127)</f>
        <v>1304591.33</v>
      </c>
      <c r="CM128" s="20">
        <f t="shared" ref="CM128" si="440">SUM(CM126:CM127)</f>
        <v>1236894.6000000001</v>
      </c>
      <c r="CN128" s="20">
        <f t="shared" ref="CN128" si="441">SUM(CN126:CN127)</f>
        <v>1270587.2000000002</v>
      </c>
      <c r="CO128" s="20">
        <f t="shared" ref="CO128:CP128" si="442">SUM(CO126:CO127)</f>
        <v>14064997.15</v>
      </c>
      <c r="CP128" s="20">
        <f t="shared" si="442"/>
        <v>1445527.6687354611</v>
      </c>
      <c r="CQ128" s="20">
        <f t="shared" ref="CQ128" si="443">SUM(CQ126:CQ127)</f>
        <v>1400674.79</v>
      </c>
      <c r="CR128" s="20">
        <f t="shared" ref="CR128" si="444">SUM(CR126:CR127)</f>
        <v>1442096.24</v>
      </c>
      <c r="CS128" s="20">
        <f t="shared" ref="CS128" si="445">SUM(CS126:CS127)</f>
        <v>1313113.42</v>
      </c>
      <c r="CT128" s="20">
        <f t="shared" ref="CT128" si="446">SUM(CT126:CT127)</f>
        <v>1382226.3000000003</v>
      </c>
      <c r="CU128" s="20">
        <f t="shared" ref="CU128" si="447">SUM(CU126:CU127)</f>
        <v>1380073.4399999997</v>
      </c>
      <c r="CV128" s="20">
        <f t="shared" ref="CV128" si="448">SUM(CV126:CV127)</f>
        <v>1423186.1800000002</v>
      </c>
      <c r="CW128" s="20">
        <f t="shared" ref="CW128" si="449">SUM(CW126:CW127)</f>
        <v>1514566.41</v>
      </c>
      <c r="CX128" s="20">
        <f t="shared" ref="CX128" si="450">SUM(CX126:CX127)</f>
        <v>1421628.08</v>
      </c>
      <c r="CY128" s="20">
        <f t="shared" ref="CY128" si="451">SUM(CY126:CY127)</f>
        <v>1537643.4899999995</v>
      </c>
      <c r="CZ128" s="20">
        <f t="shared" ref="CZ128" si="452">SUM(CZ126:CZ127)</f>
        <v>1487793.17</v>
      </c>
      <c r="DA128" s="20">
        <f t="shared" ref="DA128" si="453">SUM(DA126:DA127)</f>
        <v>1481490.5699999998</v>
      </c>
      <c r="DB128" s="20">
        <f t="shared" ref="DB128:DC128" si="454">SUM(DB126:DB127)</f>
        <v>17230019.758735459</v>
      </c>
      <c r="DC128" s="20">
        <f t="shared" si="454"/>
        <v>1583863.8799999997</v>
      </c>
      <c r="DD128" s="20">
        <f t="shared" ref="DD128" si="455">SUM(DD126:DD127)</f>
        <v>1494275.0400000003</v>
      </c>
      <c r="DE128" s="20">
        <f t="shared" ref="DE128" si="456">SUM(DE126:DE127)</f>
        <v>1538953.31</v>
      </c>
      <c r="DF128" s="20">
        <f t="shared" ref="DF128" si="457">SUM(DF126:DF127)</f>
        <v>1406652.44</v>
      </c>
      <c r="DG128" s="20">
        <f t="shared" ref="DG128" si="458">SUM(DG126:DG127)</f>
        <v>1495841.1599999997</v>
      </c>
      <c r="DH128" s="20">
        <f t="shared" ref="DH128" si="459">SUM(DH126:DH127)</f>
        <v>1499920.4400000002</v>
      </c>
      <c r="DI128" s="20">
        <f t="shared" ref="DI128" si="460">SUM(DI126:DI127)</f>
        <v>1662446.31</v>
      </c>
      <c r="DJ128" s="20">
        <f t="shared" ref="DJ128" si="461">SUM(DJ126:DJ127)</f>
        <v>1703467.6000000003</v>
      </c>
      <c r="DK128" s="20">
        <f t="shared" ref="DK128" si="462">SUM(DK126:DK127)</f>
        <v>1613801.4500000002</v>
      </c>
      <c r="DL128" s="20">
        <f t="shared" ref="DL128" si="463">SUM(DL126:DL127)</f>
        <v>1654521.85</v>
      </c>
      <c r="DM128" s="20">
        <f t="shared" ref="DM128" si="464">SUM(DM126:DM127)</f>
        <v>1591464.1</v>
      </c>
      <c r="DN128" s="20">
        <f t="shared" ref="DN128" si="465">SUM(DN126:DN127)</f>
        <v>1638560.3400000003</v>
      </c>
      <c r="DO128" s="20">
        <f>SUM(DO126:DO127)</f>
        <v>18883767.920000002</v>
      </c>
      <c r="DP128" s="20">
        <f t="shared" ref="DP128:DQ128" si="466">SUM(DP126:DP127)</f>
        <v>1756357.7299999995</v>
      </c>
      <c r="DQ128" s="20">
        <f t="shared" si="466"/>
        <v>1734860.73</v>
      </c>
      <c r="DR128" s="20">
        <f t="shared" ref="DR128" si="467">SUM(DR126:DR127)</f>
        <v>1707238.4499999997</v>
      </c>
      <c r="DS128" s="20">
        <f t="shared" ref="DS128" si="468">SUM(DS126:DS127)</f>
        <v>1595708.9299999997</v>
      </c>
      <c r="DT128" s="20">
        <f t="shared" ref="DT128" si="469">SUM(DT126:DT127)</f>
        <v>1602068.3199999998</v>
      </c>
      <c r="DU128" s="20">
        <f t="shared" ref="DU128" si="470">SUM(DU126:DU127)</f>
        <v>1606932.6499999994</v>
      </c>
      <c r="DV128" s="20">
        <f t="shared" ref="DV128" si="471">SUM(DV126:DV127)</f>
        <v>1702245.87</v>
      </c>
      <c r="DW128" s="20">
        <f t="shared" ref="DW128" si="472">SUM(DW126:DW127)</f>
        <v>1785628.8000000003</v>
      </c>
      <c r="DX128" s="20">
        <f t="shared" ref="DX128" si="473">SUM(DX126:DX127)</f>
        <v>1649857.9500000002</v>
      </c>
      <c r="DY128" s="20">
        <f t="shared" ref="DY128" si="474">SUM(DY126:DY127)</f>
        <v>1777206.2799999998</v>
      </c>
      <c r="DZ128" s="20">
        <f t="shared" ref="DZ128" si="475">SUM(DZ126:DZ127)</f>
        <v>1639878.2399999998</v>
      </c>
      <c r="EA128" s="20">
        <f t="shared" ref="EA128" si="476">SUM(EA126:EA127)</f>
        <v>1708040.4100000001</v>
      </c>
      <c r="EB128" s="20">
        <f>SUM(EB126:EB127)</f>
        <v>20266024.359999999</v>
      </c>
      <c r="EC128" s="20">
        <f t="shared" ref="EC128" si="477">SUM(EC126:EC127)</f>
        <v>1797231.6</v>
      </c>
      <c r="ED128" s="20">
        <f t="shared" ref="ED128:EE128" si="478">SUM(ED126:ED127)</f>
        <v>1852846.7000000002</v>
      </c>
      <c r="EE128" s="20">
        <f t="shared" si="478"/>
        <v>1671749</v>
      </c>
      <c r="EF128" s="20">
        <f t="shared" ref="EF128" si="479">SUM(EF126:EF127)</f>
        <v>1632385.0999999999</v>
      </c>
      <c r="EG128" s="20">
        <f t="shared" ref="EG128" si="480">SUM(EG126:EG127)</f>
        <v>1756168.33</v>
      </c>
      <c r="EH128" s="20">
        <f t="shared" ref="EH128" si="481">SUM(EH126:EH127)</f>
        <v>1701469.76</v>
      </c>
      <c r="EI128" s="20">
        <f t="shared" ref="EI128" si="482">SUM(EI126:EI127)</f>
        <v>1821923.09</v>
      </c>
      <c r="EJ128" s="20">
        <f t="shared" ref="EJ128" si="483">SUM(EJ126:EJ127)</f>
        <v>1947838.5499999998</v>
      </c>
      <c r="EK128" s="20">
        <f t="shared" ref="EK128" si="484">SUM(EK126:EK127)</f>
        <v>1777510.62</v>
      </c>
      <c r="EL128" s="20">
        <f t="shared" ref="EL128:EX128" si="485">SUM(EL126:EL127)</f>
        <v>1886739.8099999998</v>
      </c>
      <c r="EM128" s="20">
        <f t="shared" si="485"/>
        <v>1770125.01</v>
      </c>
      <c r="EN128" s="20">
        <f t="shared" si="485"/>
        <v>1816874.37</v>
      </c>
      <c r="EO128" s="20">
        <f t="shared" si="485"/>
        <v>21432861.940000001</v>
      </c>
      <c r="EP128" s="20">
        <f t="shared" si="485"/>
        <v>2019371.32</v>
      </c>
      <c r="EQ128" s="20">
        <f t="shared" si="485"/>
        <v>1936101.5900000003</v>
      </c>
      <c r="ER128" s="20">
        <f t="shared" si="485"/>
        <v>2019569.6099999999</v>
      </c>
      <c r="ES128" s="20">
        <f t="shared" si="485"/>
        <v>1799546.1099999999</v>
      </c>
      <c r="ET128" s="20">
        <f t="shared" si="485"/>
        <v>1913339.79</v>
      </c>
      <c r="EU128" s="20">
        <f t="shared" si="485"/>
        <v>1899722.7299999995</v>
      </c>
      <c r="EV128" s="20">
        <f t="shared" si="485"/>
        <v>2109219.0700000003</v>
      </c>
      <c r="EW128" s="20">
        <f t="shared" si="485"/>
        <v>2216452.5999999996</v>
      </c>
      <c r="EX128" s="20">
        <f t="shared" si="485"/>
        <v>2040502.77</v>
      </c>
      <c r="EY128" s="20">
        <f t="shared" ref="EY128:FK128" si="486">SUM(EY126:EY127)</f>
        <v>2144569.67</v>
      </c>
      <c r="EZ128" s="20">
        <f t="shared" si="486"/>
        <v>2061562.29</v>
      </c>
      <c r="FA128" s="20">
        <f t="shared" si="486"/>
        <v>2131705.06</v>
      </c>
      <c r="FB128" s="20">
        <f t="shared" si="486"/>
        <v>24291662.609999999</v>
      </c>
      <c r="FC128" s="20">
        <f t="shared" si="486"/>
        <v>2264874.0299999998</v>
      </c>
      <c r="FD128" s="20">
        <f t="shared" si="486"/>
        <v>2147272.6300000004</v>
      </c>
      <c r="FE128" s="20">
        <f t="shared" si="486"/>
        <v>2164214.84</v>
      </c>
      <c r="FF128" s="20">
        <f t="shared" si="486"/>
        <v>2012980.9999999998</v>
      </c>
      <c r="FG128" s="20">
        <f t="shared" si="486"/>
        <v>2108716.84</v>
      </c>
      <c r="FH128" s="20">
        <f t="shared" si="486"/>
        <v>2048631.2600000002</v>
      </c>
      <c r="FI128" s="20">
        <f t="shared" si="486"/>
        <v>2291859.9900000002</v>
      </c>
      <c r="FJ128" s="20">
        <f t="shared" si="486"/>
        <v>2349179.1900000004</v>
      </c>
      <c r="FK128" s="20">
        <f t="shared" si="486"/>
        <v>2162682.9699999997</v>
      </c>
      <c r="FL128" s="20">
        <f>SUM(FL126:FL127)</f>
        <v>2292858.83</v>
      </c>
      <c r="FM128" s="20">
        <f t="shared" ref="FM128:FX128" si="487">SUM(FM126:FM127)</f>
        <v>2453305.9300000002</v>
      </c>
      <c r="FN128" s="20">
        <f t="shared" si="487"/>
        <v>2251795.11</v>
      </c>
      <c r="FO128" s="20">
        <f t="shared" si="487"/>
        <v>26548372.620000005</v>
      </c>
      <c r="FP128" s="20">
        <f t="shared" si="487"/>
        <v>2361867.34</v>
      </c>
      <c r="FQ128" s="20">
        <f t="shared" si="487"/>
        <v>2233906.89</v>
      </c>
      <c r="FR128" s="20">
        <f t="shared" si="487"/>
        <v>1888788.7199999988</v>
      </c>
      <c r="FS128" s="20">
        <f t="shared" si="487"/>
        <v>2322678.11</v>
      </c>
      <c r="FT128" s="20">
        <f t="shared" si="487"/>
        <v>2437181.7800000003</v>
      </c>
      <c r="FU128" s="20">
        <f t="shared" si="487"/>
        <v>2344674.1500000018</v>
      </c>
      <c r="FV128" s="20">
        <f t="shared" si="487"/>
        <v>2149940.850000001</v>
      </c>
      <c r="FW128" s="20">
        <f t="shared" si="487"/>
        <v>2745918.3300000005</v>
      </c>
      <c r="FX128" s="20">
        <f t="shared" si="487"/>
        <v>2519495.8499999996</v>
      </c>
      <c r="FY128" s="20">
        <f>SUM(FY126:FY127)</f>
        <v>2442912.8400000008</v>
      </c>
      <c r="FZ128" s="20">
        <f t="shared" ref="FZ128:HA128" si="488">SUM(FZ126:FZ127)</f>
        <v>2473026.5900000008</v>
      </c>
      <c r="GA128" s="20">
        <f t="shared" si="488"/>
        <v>2539852.600000002</v>
      </c>
      <c r="GB128" s="20">
        <f t="shared" si="488"/>
        <v>28460244.050000008</v>
      </c>
      <c r="GC128" s="20">
        <f t="shared" si="488"/>
        <v>2642985.7599999993</v>
      </c>
      <c r="GD128" s="20">
        <f t="shared" si="488"/>
        <v>2628225.7799999989</v>
      </c>
      <c r="GE128" s="20">
        <f t="shared" si="488"/>
        <v>1513315.8499999992</v>
      </c>
      <c r="GF128" s="20">
        <f t="shared" si="488"/>
        <v>179029.64</v>
      </c>
      <c r="GG128" s="20">
        <f t="shared" si="488"/>
        <v>124460.86999999992</v>
      </c>
      <c r="GH128" s="20">
        <f t="shared" si="488"/>
        <v>182360.15999999983</v>
      </c>
      <c r="GI128" s="20">
        <f t="shared" si="488"/>
        <v>324287.40999999992</v>
      </c>
      <c r="GJ128" s="20">
        <f t="shared" si="488"/>
        <v>512087.75000000047</v>
      </c>
      <c r="GK128" s="20">
        <f t="shared" si="488"/>
        <v>647994.15000000026</v>
      </c>
      <c r="GL128" s="20">
        <f t="shared" si="488"/>
        <v>968482.43999999936</v>
      </c>
      <c r="GM128" s="20">
        <f t="shared" si="488"/>
        <v>1226288.7700000005</v>
      </c>
      <c r="GN128" s="20">
        <f t="shared" si="488"/>
        <v>1545235.6299999985</v>
      </c>
      <c r="GO128" s="20">
        <f t="shared" si="418"/>
        <v>12494754.209999997</v>
      </c>
      <c r="GP128" s="20">
        <f t="shared" si="488"/>
        <v>1448855.6099999996</v>
      </c>
      <c r="GQ128" s="20">
        <f t="shared" si="488"/>
        <v>747961.73000000045</v>
      </c>
      <c r="GR128" s="20">
        <f t="shared" si="488"/>
        <v>1047543.9700000009</v>
      </c>
      <c r="GS128" s="20">
        <f t="shared" si="488"/>
        <v>981003.96000000043</v>
      </c>
      <c r="GT128" s="20">
        <f t="shared" si="488"/>
        <v>1187212.8599999999</v>
      </c>
      <c r="GU128" s="20">
        <f t="shared" si="488"/>
        <v>1293029.5300000005</v>
      </c>
      <c r="GV128" s="20">
        <f t="shared" si="488"/>
        <v>1550687.9999999991</v>
      </c>
      <c r="GW128" s="20">
        <f t="shared" si="488"/>
        <v>1692517.8599999994</v>
      </c>
      <c r="GX128" s="20">
        <f t="shared" si="488"/>
        <v>1625117.699999999</v>
      </c>
      <c r="GY128" s="20">
        <f t="shared" si="488"/>
        <v>1739144.3599999989</v>
      </c>
      <c r="GZ128" s="20">
        <f t="shared" si="488"/>
        <v>1832647.6099999989</v>
      </c>
      <c r="HA128" s="20">
        <f t="shared" si="488"/>
        <v>1843712.7399999993</v>
      </c>
      <c r="HB128" s="20">
        <f>SUM(GP128:HA128)</f>
        <v>16989435.929999996</v>
      </c>
      <c r="HC128" s="20">
        <f t="shared" ref="HC128:HN128" si="489">SUM(HC126:HC127)</f>
        <v>1863810.1599999978</v>
      </c>
      <c r="HD128" s="20">
        <f t="shared" si="489"/>
        <v>1797517.9800000016</v>
      </c>
      <c r="HE128" s="20">
        <f t="shared" si="489"/>
        <v>1934377.9399999995</v>
      </c>
      <c r="HF128" s="20">
        <f t="shared" si="489"/>
        <v>1767897.5999999985</v>
      </c>
      <c r="HG128" s="20">
        <f t="shared" si="489"/>
        <v>1859009.3699999992</v>
      </c>
      <c r="HH128" s="20">
        <f t="shared" si="489"/>
        <v>1837783.2299999991</v>
      </c>
      <c r="HI128" s="20">
        <f t="shared" si="489"/>
        <v>2091765.3899999987</v>
      </c>
      <c r="HJ128" s="20">
        <f t="shared" si="489"/>
        <v>2298132.9099999974</v>
      </c>
      <c r="HK128" s="20">
        <f t="shared" si="489"/>
        <v>2140196.1699999981</v>
      </c>
      <c r="HL128" s="20">
        <f t="shared" si="489"/>
        <v>0</v>
      </c>
      <c r="HM128" s="20">
        <f t="shared" si="489"/>
        <v>0</v>
      </c>
      <c r="HN128" s="20">
        <f t="shared" si="489"/>
        <v>0</v>
      </c>
      <c r="HO128" s="20">
        <f>SUM(HC128:HN128)</f>
        <v>17590490.749999989</v>
      </c>
    </row>
    <row r="129" spans="1:131" ht="13.5" customHeight="1">
      <c r="A129" s="101" t="s">
        <v>74</v>
      </c>
      <c r="B129" s="45"/>
      <c r="BP129" s="11"/>
    </row>
    <row r="130" spans="1:131" ht="13.5" customHeight="1">
      <c r="A130" s="102"/>
    </row>
    <row r="131" spans="1:131" ht="13.5" customHeight="1">
      <c r="A131" s="102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25"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97"/>
  <sheetViews>
    <sheetView showGridLines="0" tabSelected="1" zoomScale="70" zoomScaleNormal="70" workbookViewId="0">
      <pane xSplit="1" topLeftCell="ES1" activePane="topRight" state="frozen"/>
      <selection pane="topRight" activeCell="FE1" sqref="FE1:FE1048576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78</v>
      </c>
    </row>
    <row r="2" spans="1:158" ht="15">
      <c r="A2" s="13" t="s">
        <v>37</v>
      </c>
      <c r="B2" s="13"/>
    </row>
    <row r="3" spans="1:158">
      <c r="A3" s="57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96" t="s">
        <v>33</v>
      </c>
      <c r="B9" s="27"/>
      <c r="C9" s="93">
        <v>2011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4" t="s">
        <v>61</v>
      </c>
      <c r="P9" s="93">
        <v>2012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4" t="s">
        <v>62</v>
      </c>
      <c r="AC9" s="93">
        <v>2013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4" t="s">
        <v>63</v>
      </c>
      <c r="AP9" s="93">
        <v>2014</v>
      </c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4" t="s">
        <v>64</v>
      </c>
      <c r="BC9" s="93">
        <v>2015</v>
      </c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4" t="s">
        <v>65</v>
      </c>
      <c r="BP9" s="93">
        <v>2016</v>
      </c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2" t="s">
        <v>75</v>
      </c>
      <c r="CC9" s="93">
        <v>2017</v>
      </c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2" t="s">
        <v>76</v>
      </c>
      <c r="CP9" s="93">
        <v>2018</v>
      </c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2" t="s">
        <v>122</v>
      </c>
      <c r="DC9" s="93">
        <v>2019</v>
      </c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2" t="s">
        <v>124</v>
      </c>
      <c r="DP9" s="93">
        <v>2020</v>
      </c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2" t="s">
        <v>130</v>
      </c>
      <c r="EC9" s="93">
        <v>2021</v>
      </c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2" t="s">
        <v>131</v>
      </c>
      <c r="EP9" s="93">
        <v>2022</v>
      </c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2" t="s">
        <v>135</v>
      </c>
    </row>
    <row r="10" spans="1:158" ht="15.95" customHeight="1">
      <c r="A10" s="97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5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5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5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5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5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92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92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92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92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92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92"/>
      <c r="EP10" s="82" t="s">
        <v>12</v>
      </c>
      <c r="EQ10" s="82" t="s">
        <v>13</v>
      </c>
      <c r="ER10" s="82" t="s">
        <v>14</v>
      </c>
      <c r="ES10" s="82" t="s">
        <v>15</v>
      </c>
      <c r="ET10" s="82" t="s">
        <v>16</v>
      </c>
      <c r="EU10" s="82" t="s">
        <v>17</v>
      </c>
      <c r="EV10" s="82" t="s">
        <v>18</v>
      </c>
      <c r="EW10" s="82" t="s">
        <v>19</v>
      </c>
      <c r="EX10" s="82" t="s">
        <v>20</v>
      </c>
      <c r="EY10" s="82" t="s">
        <v>21</v>
      </c>
      <c r="EZ10" s="82" t="s">
        <v>22</v>
      </c>
      <c r="FA10" s="82" t="s">
        <v>23</v>
      </c>
      <c r="FB10" s="92"/>
    </row>
    <row r="11" spans="1:158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>
        <v>117961</v>
      </c>
      <c r="EN11" s="75">
        <v>114771</v>
      </c>
      <c r="EO11" s="75">
        <f>SUM(EC11:EN11)</f>
        <v>946457</v>
      </c>
      <c r="EP11" s="75">
        <v>108582</v>
      </c>
      <c r="EQ11" s="75">
        <v>106563</v>
      </c>
      <c r="ER11" s="75">
        <v>116690</v>
      </c>
      <c r="ES11" s="75">
        <v>121939</v>
      </c>
      <c r="ET11" s="75">
        <v>147819</v>
      </c>
      <c r="EU11" s="75">
        <v>149660</v>
      </c>
      <c r="EV11" s="75">
        <v>160750</v>
      </c>
      <c r="EW11" s="75">
        <v>178201</v>
      </c>
      <c r="EX11" s="75">
        <v>170603</v>
      </c>
      <c r="EY11" s="75"/>
      <c r="EZ11" s="75"/>
      <c r="FA11" s="75"/>
      <c r="FB11" s="75">
        <f>SUM(EP11:FA11)</f>
        <v>1260807</v>
      </c>
    </row>
    <row r="12" spans="1:158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>
        <v>22365</v>
      </c>
      <c r="EN12" s="75">
        <v>21382</v>
      </c>
      <c r="EO12" s="75">
        <f t="shared" ref="EO12:EO16" si="10">SUM(EC12:EN12)</f>
        <v>185195</v>
      </c>
      <c r="EP12" s="75">
        <v>19556</v>
      </c>
      <c r="EQ12" s="75">
        <v>20042</v>
      </c>
      <c r="ER12" s="75">
        <v>20853</v>
      </c>
      <c r="ES12" s="75">
        <v>25192</v>
      </c>
      <c r="ET12" s="75">
        <v>26945</v>
      </c>
      <c r="EU12" s="75">
        <v>26177</v>
      </c>
      <c r="EV12" s="75">
        <v>29758</v>
      </c>
      <c r="EW12" s="75">
        <v>31003</v>
      </c>
      <c r="EX12" s="75">
        <v>29502</v>
      </c>
      <c r="EY12" s="75"/>
      <c r="EZ12" s="75"/>
      <c r="FA12" s="75"/>
      <c r="FB12" s="75">
        <f t="shared" ref="FB12:FB16" si="11">SUM(EP12:FA12)</f>
        <v>229028</v>
      </c>
    </row>
    <row r="13" spans="1:158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>
        <v>42902</v>
      </c>
      <c r="EN13" s="75">
        <v>42478</v>
      </c>
      <c r="EO13" s="75">
        <f t="shared" si="10"/>
        <v>385690</v>
      </c>
      <c r="EP13" s="75">
        <v>40866</v>
      </c>
      <c r="EQ13" s="75">
        <v>41158</v>
      </c>
      <c r="ER13" s="75">
        <v>44685</v>
      </c>
      <c r="ES13" s="75">
        <v>40765</v>
      </c>
      <c r="ET13" s="75">
        <v>22067</v>
      </c>
      <c r="EU13" s="75">
        <v>17051</v>
      </c>
      <c r="EV13" s="75">
        <v>49792</v>
      </c>
      <c r="EW13" s="75">
        <v>53084</v>
      </c>
      <c r="EX13" s="75">
        <v>32153</v>
      </c>
      <c r="EY13" s="75"/>
      <c r="EZ13" s="75"/>
      <c r="FA13" s="75"/>
      <c r="FB13" s="75">
        <f t="shared" si="11"/>
        <v>341621</v>
      </c>
    </row>
    <row r="14" spans="1:158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>
        <v>21811</v>
      </c>
      <c r="EN14" s="75">
        <v>22090</v>
      </c>
      <c r="EO14" s="75">
        <f t="shared" si="10"/>
        <v>190651</v>
      </c>
      <c r="EP14" s="75">
        <v>20316</v>
      </c>
      <c r="EQ14" s="75">
        <v>21345</v>
      </c>
      <c r="ER14" s="75">
        <v>21521</v>
      </c>
      <c r="ES14" s="75">
        <v>20122</v>
      </c>
      <c r="ET14" s="75">
        <v>23998</v>
      </c>
      <c r="EU14" s="75">
        <v>25910</v>
      </c>
      <c r="EV14" s="75">
        <v>32205</v>
      </c>
      <c r="EW14" s="75">
        <v>31905</v>
      </c>
      <c r="EX14" s="75">
        <v>30145</v>
      </c>
      <c r="EY14" s="75"/>
      <c r="EZ14" s="75"/>
      <c r="FA14" s="75"/>
      <c r="FB14" s="75">
        <f t="shared" si="11"/>
        <v>227467</v>
      </c>
    </row>
    <row r="15" spans="1:158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>
        <v>30057</v>
      </c>
      <c r="EN15" s="75">
        <v>30082</v>
      </c>
      <c r="EO15" s="75">
        <f t="shared" si="10"/>
        <v>270823</v>
      </c>
      <c r="EP15" s="75">
        <v>24611</v>
      </c>
      <c r="EQ15" s="75">
        <v>27697</v>
      </c>
      <c r="ER15" s="75">
        <v>28484</v>
      </c>
      <c r="ES15" s="75">
        <v>29867</v>
      </c>
      <c r="ET15" s="75">
        <v>30591</v>
      </c>
      <c r="EU15" s="75">
        <v>29223</v>
      </c>
      <c r="EV15" s="75">
        <v>33567</v>
      </c>
      <c r="EW15" s="75">
        <v>35403</v>
      </c>
      <c r="EX15" s="75">
        <v>34482</v>
      </c>
      <c r="EY15" s="75"/>
      <c r="EZ15" s="75"/>
      <c r="FA15" s="75"/>
      <c r="FB15" s="75">
        <f t="shared" si="11"/>
        <v>273925</v>
      </c>
    </row>
    <row r="16" spans="1:158" s="21" customFormat="1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232233</v>
      </c>
      <c r="ES16" s="20">
        <f t="shared" si="24"/>
        <v>237885</v>
      </c>
      <c r="ET16" s="20">
        <f t="shared" si="24"/>
        <v>251420</v>
      </c>
      <c r="EU16" s="20">
        <f t="shared" si="24"/>
        <v>248021</v>
      </c>
      <c r="EV16" s="20">
        <f t="shared" si="24"/>
        <v>306072</v>
      </c>
      <c r="EW16" s="20">
        <f t="shared" si="24"/>
        <v>329596</v>
      </c>
      <c r="EX16" s="20">
        <f t="shared" si="24"/>
        <v>296885</v>
      </c>
      <c r="EY16" s="20">
        <f t="shared" si="24"/>
        <v>0</v>
      </c>
      <c r="EZ16" s="20">
        <f t="shared" si="24"/>
        <v>0</v>
      </c>
      <c r="FA16" s="20">
        <f t="shared" si="24"/>
        <v>0</v>
      </c>
      <c r="FB16" s="20">
        <f t="shared" si="11"/>
        <v>2332848</v>
      </c>
    </row>
    <row r="17" spans="1:158" s="21" customFormat="1" ht="15.95" customHeight="1">
      <c r="A17" s="59"/>
      <c r="B17" s="40"/>
      <c r="C17" s="41">
        <f t="shared" ref="C17:AH17" si="25">+C16+C27</f>
        <v>122424</v>
      </c>
      <c r="D17" s="41">
        <f t="shared" si="25"/>
        <v>130994</v>
      </c>
      <c r="E17" s="41">
        <f t="shared" si="25"/>
        <v>137272</v>
      </c>
      <c r="F17" s="41">
        <f t="shared" si="25"/>
        <v>142768</v>
      </c>
      <c r="G17" s="41">
        <f t="shared" si="25"/>
        <v>152637</v>
      </c>
      <c r="H17" s="41">
        <f t="shared" si="25"/>
        <v>133035</v>
      </c>
      <c r="I17" s="41">
        <f t="shared" si="25"/>
        <v>156010</v>
      </c>
      <c r="J17" s="41">
        <f t="shared" si="25"/>
        <v>170422</v>
      </c>
      <c r="K17" s="41">
        <f t="shared" si="25"/>
        <v>155381</v>
      </c>
      <c r="L17" s="41">
        <f t="shared" si="25"/>
        <v>165532</v>
      </c>
      <c r="M17" s="41">
        <f t="shared" si="25"/>
        <v>151983</v>
      </c>
      <c r="N17" s="41">
        <f t="shared" si="25"/>
        <v>147808</v>
      </c>
      <c r="O17" s="41">
        <f t="shared" si="25"/>
        <v>1766266</v>
      </c>
      <c r="P17" s="41">
        <f t="shared" si="25"/>
        <v>150826</v>
      </c>
      <c r="Q17" s="41">
        <f t="shared" si="25"/>
        <v>159518</v>
      </c>
      <c r="R17" s="41">
        <f t="shared" si="25"/>
        <v>158991</v>
      </c>
      <c r="S17" s="41">
        <f t="shared" si="25"/>
        <v>158862</v>
      </c>
      <c r="T17" s="41">
        <f t="shared" si="25"/>
        <v>175933</v>
      </c>
      <c r="U17" s="41">
        <f t="shared" si="25"/>
        <v>161246</v>
      </c>
      <c r="V17" s="41">
        <f t="shared" si="25"/>
        <v>186034</v>
      </c>
      <c r="W17" s="41">
        <f t="shared" si="25"/>
        <v>199397</v>
      </c>
      <c r="X17" s="41">
        <f t="shared" si="25"/>
        <v>178328</v>
      </c>
      <c r="Y17" s="41">
        <f t="shared" si="25"/>
        <v>190713</v>
      </c>
      <c r="Z17" s="41">
        <f t="shared" si="25"/>
        <v>178148</v>
      </c>
      <c r="AA17" s="41">
        <f t="shared" si="25"/>
        <v>175646</v>
      </c>
      <c r="AB17" s="41">
        <f t="shared" si="25"/>
        <v>2073642</v>
      </c>
      <c r="AC17" s="41">
        <f t="shared" si="25"/>
        <v>177661</v>
      </c>
      <c r="AD17" s="41">
        <f t="shared" si="25"/>
        <v>176265</v>
      </c>
      <c r="AE17" s="41">
        <f t="shared" si="25"/>
        <v>174264</v>
      </c>
      <c r="AF17" s="41">
        <f t="shared" si="25"/>
        <v>173334</v>
      </c>
      <c r="AG17" s="41">
        <f t="shared" si="25"/>
        <v>192071</v>
      </c>
      <c r="AH17" s="41">
        <f t="shared" si="25"/>
        <v>180291</v>
      </c>
      <c r="AI17" s="41">
        <f t="shared" ref="AI17:BN17" si="26">+AI16+AI27</f>
        <v>202931</v>
      </c>
      <c r="AJ17" s="41">
        <f t="shared" si="26"/>
        <v>217081</v>
      </c>
      <c r="AK17" s="41">
        <f t="shared" si="26"/>
        <v>206802</v>
      </c>
      <c r="AL17" s="41">
        <f t="shared" si="26"/>
        <v>220941</v>
      </c>
      <c r="AM17" s="41">
        <f t="shared" si="26"/>
        <v>193187</v>
      </c>
      <c r="AN17" s="41">
        <f t="shared" si="26"/>
        <v>188468</v>
      </c>
      <c r="AO17" s="41">
        <f t="shared" si="26"/>
        <v>2303296</v>
      </c>
      <c r="AP17" s="41">
        <f t="shared" si="26"/>
        <v>184281</v>
      </c>
      <c r="AQ17" s="41">
        <f t="shared" si="26"/>
        <v>181057</v>
      </c>
      <c r="AR17" s="41">
        <f t="shared" si="26"/>
        <v>189730</v>
      </c>
      <c r="AS17" s="41">
        <f t="shared" si="26"/>
        <v>183666</v>
      </c>
      <c r="AT17" s="41">
        <f t="shared" si="26"/>
        <v>195182</v>
      </c>
      <c r="AU17" s="41">
        <f t="shared" si="26"/>
        <v>186306</v>
      </c>
      <c r="AV17" s="41">
        <f t="shared" si="26"/>
        <v>212271</v>
      </c>
      <c r="AW17" s="41">
        <f t="shared" si="26"/>
        <v>236437</v>
      </c>
      <c r="AX17" s="41">
        <f t="shared" si="26"/>
        <v>216741</v>
      </c>
      <c r="AY17" s="41">
        <f t="shared" si="26"/>
        <v>229490</v>
      </c>
      <c r="AZ17" s="41">
        <f t="shared" si="26"/>
        <v>215907</v>
      </c>
      <c r="BA17" s="41">
        <f t="shared" si="26"/>
        <v>208849</v>
      </c>
      <c r="BB17" s="41">
        <f t="shared" si="26"/>
        <v>2439917</v>
      </c>
      <c r="BC17" s="41">
        <f t="shared" si="26"/>
        <v>204010</v>
      </c>
      <c r="BD17" s="41">
        <f t="shared" si="26"/>
        <v>201007</v>
      </c>
      <c r="BE17" s="41">
        <f t="shared" si="26"/>
        <v>193840</v>
      </c>
      <c r="BF17" s="41">
        <f t="shared" si="26"/>
        <v>206049</v>
      </c>
      <c r="BG17" s="41">
        <f t="shared" si="26"/>
        <v>222333</v>
      </c>
      <c r="BH17" s="41">
        <f t="shared" si="26"/>
        <v>207208</v>
      </c>
      <c r="BI17" s="41">
        <f t="shared" si="26"/>
        <v>238156</v>
      </c>
      <c r="BJ17" s="41">
        <f t="shared" si="26"/>
        <v>265700</v>
      </c>
      <c r="BK17" s="41">
        <f t="shared" si="26"/>
        <v>249726</v>
      </c>
      <c r="BL17" s="41">
        <f t="shared" si="26"/>
        <v>268308</v>
      </c>
      <c r="BM17" s="41">
        <f t="shared" si="26"/>
        <v>238969</v>
      </c>
      <c r="BN17" s="41">
        <f t="shared" si="26"/>
        <v>241271</v>
      </c>
      <c r="BO17" s="41">
        <f t="shared" ref="BO17:BW17" si="27">+BO16+BO27</f>
        <v>2736577</v>
      </c>
      <c r="BP17" s="41">
        <f t="shared" si="27"/>
        <v>229732</v>
      </c>
      <c r="BQ17" s="41">
        <f t="shared" si="27"/>
        <v>238555</v>
      </c>
      <c r="BR17" s="41">
        <f t="shared" si="27"/>
        <v>230462</v>
      </c>
      <c r="BS17" s="41">
        <f t="shared" si="27"/>
        <v>226152</v>
      </c>
      <c r="BT17" s="41">
        <f t="shared" si="27"/>
        <v>261720</v>
      </c>
      <c r="BU17" s="41">
        <f t="shared" si="27"/>
        <v>234090</v>
      </c>
      <c r="BV17" s="41">
        <f t="shared" si="27"/>
        <v>263954</v>
      </c>
      <c r="BW17" s="41">
        <f t="shared" si="27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</row>
    <row r="18" spans="1:158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</row>
    <row r="19" spans="1:158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</row>
    <row r="20" spans="1:158" ht="15.95" customHeight="1">
      <c r="A20" s="96" t="s">
        <v>33</v>
      </c>
      <c r="B20" s="27"/>
      <c r="C20" s="93">
        <v>2011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4" t="s">
        <v>61</v>
      </c>
      <c r="P20" s="93">
        <v>2012</v>
      </c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4" t="s">
        <v>62</v>
      </c>
      <c r="AC20" s="93">
        <v>2013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4" t="s">
        <v>63</v>
      </c>
      <c r="AP20" s="93">
        <v>2014</v>
      </c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4" t="s">
        <v>64</v>
      </c>
      <c r="BC20" s="93">
        <v>2015</v>
      </c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4" t="s">
        <v>65</v>
      </c>
      <c r="BP20" s="93">
        <v>2016</v>
      </c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2" t="s">
        <v>75</v>
      </c>
      <c r="CC20" s="93">
        <v>2017</v>
      </c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2" t="s">
        <v>76</v>
      </c>
      <c r="CP20" s="93">
        <v>2018</v>
      </c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2" t="s">
        <v>122</v>
      </c>
      <c r="DC20" s="93">
        <v>2019</v>
      </c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2" t="s">
        <v>124</v>
      </c>
      <c r="DP20" s="93">
        <v>2020</v>
      </c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2" t="s">
        <v>130</v>
      </c>
      <c r="EC20" s="93">
        <v>2021</v>
      </c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2" t="s">
        <v>131</v>
      </c>
      <c r="EP20" s="93">
        <v>2022</v>
      </c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2" t="s">
        <v>135</v>
      </c>
    </row>
    <row r="21" spans="1:158" ht="15.95" customHeight="1">
      <c r="A21" s="97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95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95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95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95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95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92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92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92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92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92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92"/>
      <c r="EP21" s="82" t="s">
        <v>12</v>
      </c>
      <c r="EQ21" s="82" t="s">
        <v>13</v>
      </c>
      <c r="ER21" s="82" t="s">
        <v>14</v>
      </c>
      <c r="ES21" s="82" t="s">
        <v>15</v>
      </c>
      <c r="ET21" s="82" t="s">
        <v>16</v>
      </c>
      <c r="EU21" s="82" t="s">
        <v>17</v>
      </c>
      <c r="EV21" s="82" t="s">
        <v>18</v>
      </c>
      <c r="EW21" s="82" t="s">
        <v>19</v>
      </c>
      <c r="EX21" s="82" t="s">
        <v>20</v>
      </c>
      <c r="EY21" s="82" t="s">
        <v>21</v>
      </c>
      <c r="EZ21" s="82" t="s">
        <v>22</v>
      </c>
      <c r="FA21" s="82" t="s">
        <v>23</v>
      </c>
      <c r="FB21" s="92"/>
    </row>
    <row r="22" spans="1:158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>
        <v>1042</v>
      </c>
      <c r="EN22" s="75">
        <v>2301</v>
      </c>
      <c r="EO22" s="75">
        <f>SUM(EC22:EN22)</f>
        <v>8162</v>
      </c>
      <c r="EP22" s="75">
        <v>2884</v>
      </c>
      <c r="EQ22" s="12">
        <v>2524</v>
      </c>
      <c r="ER22" s="75">
        <v>1994</v>
      </c>
      <c r="ES22" s="75">
        <v>2602</v>
      </c>
      <c r="ET22" s="75">
        <v>1860</v>
      </c>
      <c r="EU22" s="75">
        <v>1517</v>
      </c>
      <c r="EV22" s="75">
        <v>1910</v>
      </c>
      <c r="EW22" s="75">
        <v>1986</v>
      </c>
      <c r="EX22" s="75">
        <v>1992</v>
      </c>
      <c r="EY22" s="75"/>
      <c r="EZ22" s="75"/>
      <c r="FA22" s="75"/>
      <c r="FB22" s="75">
        <f>SUM(EP22:FA22)</f>
        <v>19269</v>
      </c>
    </row>
    <row r="23" spans="1:158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f t="shared" ref="EO23:EO27" si="38">SUM(EC23:EN23)</f>
        <v>4</v>
      </c>
      <c r="EP23" s="75">
        <v>0</v>
      </c>
      <c r="EQ23" s="75">
        <v>0</v>
      </c>
      <c r="ER23" s="75">
        <v>0</v>
      </c>
      <c r="ES23" s="75">
        <v>0</v>
      </c>
      <c r="ET23" s="75">
        <v>0</v>
      </c>
      <c r="EU23" s="75">
        <v>0</v>
      </c>
      <c r="EV23" s="75">
        <v>0</v>
      </c>
      <c r="EW23" s="75">
        <v>0</v>
      </c>
      <c r="EX23" s="75">
        <v>0</v>
      </c>
      <c r="EY23" s="75"/>
      <c r="EZ23" s="75"/>
      <c r="FA23" s="75"/>
      <c r="FB23" s="75">
        <f t="shared" ref="FB23:FB27" si="39">SUM(EP23:FA23)</f>
        <v>0</v>
      </c>
    </row>
    <row r="24" spans="1:158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f t="shared" si="38"/>
        <v>0</v>
      </c>
      <c r="EP24" s="75">
        <v>0</v>
      </c>
      <c r="EQ24" s="75">
        <v>0</v>
      </c>
      <c r="ER24" s="75">
        <v>0</v>
      </c>
      <c r="ES24" s="75">
        <v>0</v>
      </c>
      <c r="ET24" s="75">
        <v>0</v>
      </c>
      <c r="EU24" s="75">
        <v>0</v>
      </c>
      <c r="EV24" s="75">
        <v>0</v>
      </c>
      <c r="EW24" s="75">
        <v>0</v>
      </c>
      <c r="EX24" s="75">
        <v>2</v>
      </c>
      <c r="EY24" s="75"/>
      <c r="EZ24" s="75"/>
      <c r="FA24" s="75"/>
      <c r="FB24" s="75">
        <f t="shared" si="39"/>
        <v>2</v>
      </c>
    </row>
    <row r="25" spans="1:158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f t="shared" si="38"/>
        <v>14</v>
      </c>
      <c r="EP25" s="75">
        <v>0</v>
      </c>
      <c r="EQ25" s="75">
        <v>0</v>
      </c>
      <c r="ER25" s="75">
        <v>0</v>
      </c>
      <c r="ES25" s="75">
        <v>0</v>
      </c>
      <c r="ET25" s="75">
        <v>0</v>
      </c>
      <c r="EU25" s="75">
        <v>0</v>
      </c>
      <c r="EV25" s="75">
        <v>0</v>
      </c>
      <c r="EW25" s="75">
        <v>0</v>
      </c>
      <c r="EX25" s="75">
        <v>0</v>
      </c>
      <c r="EY25" s="75"/>
      <c r="EZ25" s="75"/>
      <c r="FA25" s="75"/>
      <c r="FB25" s="75">
        <f t="shared" si="39"/>
        <v>0</v>
      </c>
    </row>
    <row r="26" spans="1:158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>
        <v>8</v>
      </c>
      <c r="EN26" s="75">
        <v>0</v>
      </c>
      <c r="EO26" s="75">
        <f t="shared" si="38"/>
        <v>22</v>
      </c>
      <c r="EP26" s="75">
        <v>12</v>
      </c>
      <c r="EQ26" s="75">
        <v>0</v>
      </c>
      <c r="ER26" s="75">
        <v>0</v>
      </c>
      <c r="ES26" s="75">
        <v>0</v>
      </c>
      <c r="ET26" s="75">
        <v>0</v>
      </c>
      <c r="EU26" s="75">
        <v>0</v>
      </c>
      <c r="EV26" s="75">
        <v>5</v>
      </c>
      <c r="EW26" s="75">
        <v>0</v>
      </c>
      <c r="EX26" s="75">
        <v>6</v>
      </c>
      <c r="EY26" s="75"/>
      <c r="EZ26" s="75"/>
      <c r="FA26" s="75"/>
      <c r="FB26" s="75">
        <f t="shared" si="39"/>
        <v>23</v>
      </c>
    </row>
    <row r="27" spans="1:158" s="21" customFormat="1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>SUM(EQ22:EQ26)</f>
        <v>2524</v>
      </c>
      <c r="ER27" s="20">
        <f t="shared" si="49"/>
        <v>1994</v>
      </c>
      <c r="ES27" s="20">
        <f t="shared" si="49"/>
        <v>2602</v>
      </c>
      <c r="ET27" s="20">
        <f t="shared" si="49"/>
        <v>1860</v>
      </c>
      <c r="EU27" s="20">
        <f t="shared" si="49"/>
        <v>1517</v>
      </c>
      <c r="EV27" s="20">
        <f t="shared" si="49"/>
        <v>1915</v>
      </c>
      <c r="EW27" s="20">
        <f t="shared" si="49"/>
        <v>1986</v>
      </c>
      <c r="EX27" s="20">
        <f t="shared" si="49"/>
        <v>2000</v>
      </c>
      <c r="EY27" s="20">
        <f t="shared" si="49"/>
        <v>0</v>
      </c>
      <c r="EZ27" s="20">
        <f t="shared" si="49"/>
        <v>0</v>
      </c>
      <c r="FA27" s="20">
        <f t="shared" si="49"/>
        <v>0</v>
      </c>
      <c r="FB27" s="20">
        <f t="shared" si="39"/>
        <v>19294</v>
      </c>
    </row>
    <row r="28" spans="1:158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</row>
    <row r="29" spans="1:158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</row>
    <row r="30" spans="1:158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</row>
    <row r="31" spans="1:158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</row>
    <row r="32" spans="1:158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</row>
    <row r="33" spans="1:158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</row>
    <row r="34" spans="1:158" ht="15.95" customHeight="1">
      <c r="A34" s="96" t="s">
        <v>33</v>
      </c>
      <c r="B34" s="27"/>
      <c r="C34" s="93">
        <v>2011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 t="s">
        <v>61</v>
      </c>
      <c r="P34" s="93">
        <v>2012</v>
      </c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4" t="s">
        <v>62</v>
      </c>
      <c r="AC34" s="93">
        <v>2013</v>
      </c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4" t="s">
        <v>63</v>
      </c>
      <c r="AP34" s="93">
        <v>2014</v>
      </c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4" t="s">
        <v>64</v>
      </c>
      <c r="BC34" s="93">
        <v>2015</v>
      </c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4" t="s">
        <v>65</v>
      </c>
      <c r="BP34" s="93">
        <v>2016</v>
      </c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2" t="s">
        <v>75</v>
      </c>
      <c r="CC34" s="93">
        <v>2017</v>
      </c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2" t="s">
        <v>76</v>
      </c>
      <c r="CP34" s="93">
        <v>2018</v>
      </c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2" t="s">
        <v>122</v>
      </c>
      <c r="DC34" s="93">
        <v>2019</v>
      </c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2" t="s">
        <v>124</v>
      </c>
      <c r="DP34" s="93">
        <v>2020</v>
      </c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2" t="s">
        <v>130</v>
      </c>
      <c r="EC34" s="93">
        <v>2021</v>
      </c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2" t="s">
        <v>131</v>
      </c>
      <c r="EP34" s="93">
        <v>2022</v>
      </c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2" t="s">
        <v>135</v>
      </c>
    </row>
    <row r="35" spans="1:158" ht="15.95" customHeight="1">
      <c r="A35" s="97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95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95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95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95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95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92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92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92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92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92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92"/>
      <c r="EP35" s="82" t="s">
        <v>12</v>
      </c>
      <c r="EQ35" s="82" t="s">
        <v>13</v>
      </c>
      <c r="ER35" s="82" t="s">
        <v>14</v>
      </c>
      <c r="ES35" s="82" t="s">
        <v>15</v>
      </c>
      <c r="ET35" s="82" t="s">
        <v>16</v>
      </c>
      <c r="EU35" s="82" t="s">
        <v>17</v>
      </c>
      <c r="EV35" s="82" t="s">
        <v>18</v>
      </c>
      <c r="EW35" s="82" t="s">
        <v>19</v>
      </c>
      <c r="EX35" s="82" t="s">
        <v>20</v>
      </c>
      <c r="EY35" s="82" t="s">
        <v>21</v>
      </c>
      <c r="EZ35" s="82" t="s">
        <v>22</v>
      </c>
      <c r="FA35" s="82" t="s">
        <v>23</v>
      </c>
      <c r="FB35" s="92"/>
    </row>
    <row r="36" spans="1:158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>
        <v>132296.80000000002</v>
      </c>
      <c r="EN36" s="75">
        <v>159631.57000000012</v>
      </c>
      <c r="EO36" s="75">
        <f>SUM(EC36:EN36)</f>
        <v>1373965.0100000002</v>
      </c>
      <c r="EP36" s="75">
        <v>114463.71999999996</v>
      </c>
      <c r="EQ36" s="75">
        <v>118351.55000000003</v>
      </c>
      <c r="ER36" s="75">
        <v>138626</v>
      </c>
      <c r="ES36" s="75">
        <v>202525.59999999998</v>
      </c>
      <c r="ET36" s="75">
        <v>152583.63</v>
      </c>
      <c r="EU36" s="75">
        <v>126971.94000000005</v>
      </c>
      <c r="EV36" s="75">
        <v>156368.9500000001</v>
      </c>
      <c r="EW36" s="75">
        <v>190241.63000000006</v>
      </c>
      <c r="EX36" s="75">
        <v>188495.38</v>
      </c>
      <c r="EY36" s="75"/>
      <c r="EZ36" s="75"/>
      <c r="FA36" s="75"/>
      <c r="FB36" s="75">
        <f>SUM(EP36:FA36)</f>
        <v>1388628.4000000004</v>
      </c>
    </row>
    <row r="37" spans="1:158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>
        <v>9055.6999999999971</v>
      </c>
      <c r="EN37" s="75">
        <v>12388.400000000003</v>
      </c>
      <c r="EO37" s="75">
        <f t="shared" ref="EO37:EO41" si="60">SUM(EC37:EN37)</f>
        <v>71881.3</v>
      </c>
      <c r="EP37" s="75">
        <v>7722.1099999999988</v>
      </c>
      <c r="EQ37" s="75">
        <v>6189.7000000000016</v>
      </c>
      <c r="ER37" s="75">
        <v>8670</v>
      </c>
      <c r="ES37" s="75">
        <v>8109.6</v>
      </c>
      <c r="ET37" s="75">
        <v>7678.9000000000015</v>
      </c>
      <c r="EU37" s="75">
        <v>8375.6</v>
      </c>
      <c r="EV37" s="75">
        <v>9119.2000000000007</v>
      </c>
      <c r="EW37" s="75">
        <v>9024.9000000000015</v>
      </c>
      <c r="EX37" s="75">
        <v>8878.8999999999978</v>
      </c>
      <c r="EY37" s="75"/>
      <c r="EZ37" s="75"/>
      <c r="FA37" s="75"/>
      <c r="FB37" s="75">
        <f t="shared" ref="FB37:FB41" si="61">SUM(EP37:FA37)</f>
        <v>73768.91</v>
      </c>
    </row>
    <row r="38" spans="1:158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>
        <v>60441.100000000013</v>
      </c>
      <c r="EN38" s="75">
        <v>63708.399999999994</v>
      </c>
      <c r="EO38" s="75">
        <f t="shared" si="60"/>
        <v>554135.70000000007</v>
      </c>
      <c r="EP38" s="75">
        <v>44239.099999999991</v>
      </c>
      <c r="EQ38" s="75">
        <v>48639.600000000006</v>
      </c>
      <c r="ER38" s="75">
        <v>49802</v>
      </c>
      <c r="ES38" s="75">
        <v>54802.19999999999</v>
      </c>
      <c r="ET38" s="75">
        <v>20976.299999999996</v>
      </c>
      <c r="EU38" s="75">
        <v>16492.989999999998</v>
      </c>
      <c r="EV38" s="75">
        <v>49704.680000000008</v>
      </c>
      <c r="EW38" s="75">
        <v>47406.840000000011</v>
      </c>
      <c r="EX38" s="75">
        <v>34378.900000000009</v>
      </c>
      <c r="EY38" s="75"/>
      <c r="EZ38" s="75"/>
      <c r="FA38" s="75"/>
      <c r="FB38" s="75">
        <f t="shared" si="61"/>
        <v>366442.61000000004</v>
      </c>
    </row>
    <row r="39" spans="1:158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>
        <v>54117.19999999999</v>
      </c>
      <c r="EN39" s="75">
        <v>61664.899999999994</v>
      </c>
      <c r="EO39" s="75">
        <f t="shared" si="60"/>
        <v>544952.71</v>
      </c>
      <c r="EP39" s="75">
        <v>40709.999999999993</v>
      </c>
      <c r="EQ39" s="75">
        <v>48625.000000000007</v>
      </c>
      <c r="ER39" s="75">
        <v>51549</v>
      </c>
      <c r="ES39" s="75">
        <v>54798.799999999996</v>
      </c>
      <c r="ET39" s="75">
        <v>59676.60000000002</v>
      </c>
      <c r="EU39" s="75">
        <v>48978.30000000001</v>
      </c>
      <c r="EV39" s="75">
        <v>59519.499999999985</v>
      </c>
      <c r="EW39" s="75">
        <v>53921.800000000017</v>
      </c>
      <c r="EX39" s="75">
        <v>59679.60000000002</v>
      </c>
      <c r="EY39" s="75"/>
      <c r="EZ39" s="75"/>
      <c r="FA39" s="75"/>
      <c r="FB39" s="75">
        <f t="shared" si="61"/>
        <v>477458.60000000003</v>
      </c>
    </row>
    <row r="40" spans="1:158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>
        <v>63836.699999999983</v>
      </c>
      <c r="EN40" s="75">
        <v>72666</v>
      </c>
      <c r="EO40" s="75">
        <f t="shared" si="60"/>
        <v>635874.74999999988</v>
      </c>
      <c r="EP40" s="75">
        <v>52286.600000000006</v>
      </c>
      <c r="EQ40" s="75">
        <v>53356.5</v>
      </c>
      <c r="ER40" s="75">
        <v>59693</v>
      </c>
      <c r="ES40" s="75">
        <v>67416.199999999983</v>
      </c>
      <c r="ET40" s="75">
        <v>64405.8</v>
      </c>
      <c r="EU40" s="75">
        <v>63071.80000000001</v>
      </c>
      <c r="EV40" s="75">
        <v>61964.700000000026</v>
      </c>
      <c r="EW40" s="75">
        <v>64788.300000000032</v>
      </c>
      <c r="EX40" s="75">
        <v>64524</v>
      </c>
      <c r="EY40" s="75"/>
      <c r="EZ40" s="75"/>
      <c r="FA40" s="75"/>
      <c r="FB40" s="75">
        <f t="shared" si="61"/>
        <v>551506.9</v>
      </c>
    </row>
    <row r="41" spans="1:158" s="21" customFormat="1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275162.35000000003</v>
      </c>
      <c r="ER41" s="20">
        <f t="shared" si="71"/>
        <v>308340</v>
      </c>
      <c r="ES41" s="20">
        <f t="shared" si="71"/>
        <v>387652.39999999991</v>
      </c>
      <c r="ET41" s="20">
        <f t="shared" si="71"/>
        <v>305321.23</v>
      </c>
      <c r="EU41" s="20">
        <f t="shared" si="71"/>
        <v>263890.63000000006</v>
      </c>
      <c r="EV41" s="20">
        <f t="shared" si="71"/>
        <v>336677.03000000014</v>
      </c>
      <c r="EW41" s="20">
        <f t="shared" si="71"/>
        <v>365383.47000000009</v>
      </c>
      <c r="EX41" s="20">
        <f t="shared" si="71"/>
        <v>355956.78</v>
      </c>
      <c r="EY41" s="20">
        <f t="shared" si="71"/>
        <v>0</v>
      </c>
      <c r="EZ41" s="20">
        <f t="shared" si="71"/>
        <v>0</v>
      </c>
      <c r="FA41" s="20">
        <f t="shared" si="71"/>
        <v>0</v>
      </c>
      <c r="FB41" s="20">
        <f t="shared" si="61"/>
        <v>2857805.42</v>
      </c>
    </row>
    <row r="42" spans="1:158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</row>
    <row r="43" spans="1:158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</row>
    <row r="44" spans="1:158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</row>
    <row r="45" spans="1:158" ht="15.95" customHeight="1">
      <c r="A45" s="96" t="s">
        <v>33</v>
      </c>
      <c r="B45" s="27"/>
      <c r="C45" s="93">
        <v>2011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 t="s">
        <v>61</v>
      </c>
      <c r="P45" s="93">
        <v>2012</v>
      </c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 t="s">
        <v>62</v>
      </c>
      <c r="AC45" s="93">
        <v>2013</v>
      </c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4" t="s">
        <v>63</v>
      </c>
      <c r="AP45" s="93">
        <v>2014</v>
      </c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4" t="s">
        <v>64</v>
      </c>
      <c r="BC45" s="93">
        <v>2015</v>
      </c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4" t="s">
        <v>65</v>
      </c>
      <c r="BP45" s="93">
        <v>2016</v>
      </c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2" t="s">
        <v>75</v>
      </c>
      <c r="CC45" s="93">
        <v>2017</v>
      </c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2" t="s">
        <v>76</v>
      </c>
      <c r="CP45" s="93">
        <v>2018</v>
      </c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2" t="s">
        <v>122</v>
      </c>
      <c r="DC45" s="93">
        <v>2019</v>
      </c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2" t="s">
        <v>124</v>
      </c>
      <c r="DP45" s="93">
        <v>2020</v>
      </c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2" t="s">
        <v>130</v>
      </c>
      <c r="EC45" s="93">
        <v>2021</v>
      </c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2" t="s">
        <v>131</v>
      </c>
      <c r="EP45" s="93">
        <v>2022</v>
      </c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2" t="s">
        <v>135</v>
      </c>
    </row>
    <row r="46" spans="1:158" ht="15.95" customHeight="1">
      <c r="A46" s="97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95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95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95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95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95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92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92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92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92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92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92"/>
      <c r="EP46" s="82" t="s">
        <v>12</v>
      </c>
      <c r="EQ46" s="82" t="s">
        <v>13</v>
      </c>
      <c r="ER46" s="82" t="s">
        <v>14</v>
      </c>
      <c r="ES46" s="82" t="s">
        <v>15</v>
      </c>
      <c r="ET46" s="82" t="s">
        <v>16</v>
      </c>
      <c r="EU46" s="82" t="s">
        <v>17</v>
      </c>
      <c r="EV46" s="82" t="s">
        <v>18</v>
      </c>
      <c r="EW46" s="82" t="s">
        <v>19</v>
      </c>
      <c r="EX46" s="82" t="s">
        <v>20</v>
      </c>
      <c r="EY46" s="82" t="s">
        <v>21</v>
      </c>
      <c r="EZ46" s="82" t="s">
        <v>22</v>
      </c>
      <c r="FA46" s="82" t="s">
        <v>23</v>
      </c>
      <c r="FB46" s="92"/>
    </row>
    <row r="47" spans="1:158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>
        <v>0</v>
      </c>
      <c r="EN47" s="75">
        <v>0</v>
      </c>
      <c r="EO47" s="75">
        <f>SUM(EC47:EN47)</f>
        <v>0</v>
      </c>
      <c r="EP47" s="75">
        <v>0</v>
      </c>
      <c r="EQ47" s="75">
        <v>0</v>
      </c>
      <c r="ER47" s="75">
        <v>0</v>
      </c>
      <c r="ES47" s="75">
        <v>0</v>
      </c>
      <c r="ET47" s="75">
        <v>0</v>
      </c>
      <c r="EU47" s="75">
        <v>0</v>
      </c>
      <c r="EV47" s="75">
        <v>0</v>
      </c>
      <c r="EW47" s="75">
        <v>0</v>
      </c>
      <c r="EX47" s="75">
        <v>0</v>
      </c>
      <c r="EY47" s="75"/>
      <c r="EZ47" s="75"/>
      <c r="FA47" s="75"/>
      <c r="FB47" s="75">
        <f>SUM(EP47:FA47)</f>
        <v>0</v>
      </c>
    </row>
    <row r="48" spans="1:158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>
        <v>0</v>
      </c>
      <c r="EN48" s="75">
        <v>0</v>
      </c>
      <c r="EO48" s="75">
        <f t="shared" ref="EO48:EO52" si="80">SUM(EC48:EN48)</f>
        <v>0</v>
      </c>
      <c r="EP48" s="75">
        <v>0</v>
      </c>
      <c r="EQ48" s="75">
        <v>0</v>
      </c>
      <c r="ER48" s="75">
        <v>0</v>
      </c>
      <c r="ES48" s="75">
        <v>0</v>
      </c>
      <c r="ET48" s="75">
        <v>0</v>
      </c>
      <c r="EU48" s="75">
        <v>0</v>
      </c>
      <c r="EV48" s="75">
        <v>0</v>
      </c>
      <c r="EW48" s="75">
        <v>0</v>
      </c>
      <c r="EX48" s="75">
        <v>0</v>
      </c>
      <c r="EY48" s="75"/>
      <c r="EZ48" s="75"/>
      <c r="FA48" s="75"/>
      <c r="FB48" s="75">
        <f t="shared" ref="FB48:FB52" si="81">SUM(EP48:FA48)</f>
        <v>0</v>
      </c>
    </row>
    <row r="49" spans="1:158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>
        <v>0</v>
      </c>
      <c r="EN49" s="75">
        <v>0</v>
      </c>
      <c r="EO49" s="75">
        <f t="shared" si="80"/>
        <v>0</v>
      </c>
      <c r="EP49" s="75">
        <v>0</v>
      </c>
      <c r="EQ49" s="75">
        <v>0</v>
      </c>
      <c r="ER49" s="75">
        <v>0</v>
      </c>
      <c r="ES49" s="75">
        <v>0</v>
      </c>
      <c r="ET49" s="75">
        <v>0</v>
      </c>
      <c r="EU49" s="75">
        <v>0</v>
      </c>
      <c r="EV49" s="75">
        <v>0</v>
      </c>
      <c r="EW49" s="75">
        <v>0</v>
      </c>
      <c r="EX49" s="75">
        <v>0</v>
      </c>
      <c r="EY49" s="75"/>
      <c r="EZ49" s="75"/>
      <c r="FA49" s="75"/>
      <c r="FB49" s="75">
        <f t="shared" si="81"/>
        <v>0</v>
      </c>
    </row>
    <row r="50" spans="1:158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>
        <v>0</v>
      </c>
      <c r="EN50" s="75">
        <v>0</v>
      </c>
      <c r="EO50" s="75">
        <f t="shared" si="80"/>
        <v>0</v>
      </c>
      <c r="EP50" s="75">
        <v>0</v>
      </c>
      <c r="EQ50" s="75">
        <v>0</v>
      </c>
      <c r="ER50" s="75">
        <v>0</v>
      </c>
      <c r="ES50" s="75">
        <v>0</v>
      </c>
      <c r="ET50" s="75">
        <v>0</v>
      </c>
      <c r="EU50" s="75">
        <v>0</v>
      </c>
      <c r="EV50" s="75">
        <v>0</v>
      </c>
      <c r="EW50" s="75">
        <v>0</v>
      </c>
      <c r="EX50" s="75">
        <v>0</v>
      </c>
      <c r="EY50" s="75"/>
      <c r="EZ50" s="75"/>
      <c r="FA50" s="75"/>
      <c r="FB50" s="75">
        <f t="shared" si="81"/>
        <v>0</v>
      </c>
    </row>
    <row r="51" spans="1:158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>
        <v>0</v>
      </c>
      <c r="EN51" s="75">
        <v>0</v>
      </c>
      <c r="EO51" s="75">
        <f t="shared" si="80"/>
        <v>0</v>
      </c>
      <c r="EP51" s="75">
        <v>0</v>
      </c>
      <c r="EQ51" s="75">
        <v>0</v>
      </c>
      <c r="ER51" s="75">
        <v>0</v>
      </c>
      <c r="ES51" s="75">
        <v>0</v>
      </c>
      <c r="ET51" s="75">
        <v>0</v>
      </c>
      <c r="EU51" s="75">
        <v>0</v>
      </c>
      <c r="EV51" s="75">
        <v>0</v>
      </c>
      <c r="EW51" s="75">
        <v>0</v>
      </c>
      <c r="EX51" s="75">
        <v>0</v>
      </c>
      <c r="EY51" s="75"/>
      <c r="EZ51" s="75"/>
      <c r="FA51" s="75"/>
      <c r="FB51" s="75">
        <f t="shared" si="81"/>
        <v>0</v>
      </c>
    </row>
    <row r="52" spans="1:158" s="21" customFormat="1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50" customFormat="1" ht="15.95" customHeight="1">
      <c r="A53" s="59"/>
      <c r="B53" s="49"/>
      <c r="C53" s="48">
        <f>+C52/1000</f>
        <v>0</v>
      </c>
      <c r="D53" s="48">
        <f t="shared" ref="D53" si="97">+D52/1000</f>
        <v>0</v>
      </c>
      <c r="E53" s="48">
        <f t="shared" ref="E53" si="98">+E52/1000</f>
        <v>0</v>
      </c>
      <c r="F53" s="48">
        <f t="shared" ref="F53" si="99">+F52/1000</f>
        <v>0</v>
      </c>
      <c r="G53" s="48">
        <f t="shared" ref="G53" si="100">+G52/1000</f>
        <v>0</v>
      </c>
      <c r="H53" s="48">
        <f t="shared" ref="H53" si="101">+H52/1000</f>
        <v>0</v>
      </c>
      <c r="I53" s="48">
        <f t="shared" ref="I53" si="102">+I52/1000</f>
        <v>0</v>
      </c>
      <c r="J53" s="48">
        <f t="shared" ref="J53" si="103">+J52/1000</f>
        <v>0</v>
      </c>
      <c r="K53" s="48">
        <f t="shared" ref="K53" si="104">+K52/1000</f>
        <v>0</v>
      </c>
      <c r="L53" s="48">
        <f t="shared" ref="L53" si="105">+L52/1000</f>
        <v>0</v>
      </c>
      <c r="M53" s="48">
        <f t="shared" ref="M53" si="106">+M52/1000</f>
        <v>0</v>
      </c>
      <c r="N53" s="48">
        <f t="shared" ref="N53" si="107">+N52/1000</f>
        <v>0</v>
      </c>
      <c r="O53" s="48">
        <f t="shared" ref="O53" si="108">+O52/1000</f>
        <v>0</v>
      </c>
      <c r="P53" s="48">
        <f t="shared" ref="P53" si="109">+P52/1000</f>
        <v>0</v>
      </c>
      <c r="Q53" s="48">
        <f t="shared" ref="Q53" si="110">+Q52/1000</f>
        <v>0</v>
      </c>
      <c r="R53" s="48">
        <f t="shared" ref="R53" si="111">+R52/1000</f>
        <v>0</v>
      </c>
      <c r="S53" s="48">
        <f t="shared" ref="S53" si="112">+S52/1000</f>
        <v>0</v>
      </c>
      <c r="T53" s="48">
        <f t="shared" ref="T53" si="113">+T52/1000</f>
        <v>0</v>
      </c>
      <c r="U53" s="48">
        <f t="shared" ref="U53" si="114">+U52/1000</f>
        <v>0</v>
      </c>
      <c r="V53" s="48">
        <f t="shared" ref="V53" si="115">+V52/1000</f>
        <v>0</v>
      </c>
      <c r="W53" s="48">
        <f t="shared" ref="W53" si="116">+W52/1000</f>
        <v>0</v>
      </c>
      <c r="X53" s="48">
        <f t="shared" ref="X53" si="117">+X52/1000</f>
        <v>0</v>
      </c>
      <c r="Y53" s="48">
        <f t="shared" ref="Y53" si="118">+Y52/1000</f>
        <v>0</v>
      </c>
      <c r="Z53" s="48">
        <f t="shared" ref="Z53" si="119">+Z52/1000</f>
        <v>0</v>
      </c>
      <c r="AA53" s="48">
        <f t="shared" ref="AA53" si="120">+AA52/1000</f>
        <v>0</v>
      </c>
      <c r="AB53" s="48">
        <f t="shared" ref="AB53" si="121">+AB52/1000</f>
        <v>0</v>
      </c>
      <c r="AC53" s="48">
        <f t="shared" ref="AC53" si="122">+AC52/1000</f>
        <v>0</v>
      </c>
      <c r="AD53" s="48">
        <f t="shared" ref="AD53" si="123">+AD52/1000</f>
        <v>0</v>
      </c>
      <c r="AE53" s="48">
        <f t="shared" ref="AE53" si="124">+AE52/1000</f>
        <v>0</v>
      </c>
      <c r="AF53" s="48">
        <f t="shared" ref="AF53" si="125">+AF52/1000</f>
        <v>0</v>
      </c>
      <c r="AG53" s="48">
        <f t="shared" ref="AG53" si="126">+AG52/1000</f>
        <v>0</v>
      </c>
      <c r="AH53" s="48">
        <f t="shared" ref="AH53" si="127">+AH52/1000</f>
        <v>0.128</v>
      </c>
      <c r="AI53" s="48">
        <f t="shared" ref="AI53" si="128">+AI52/1000</f>
        <v>0</v>
      </c>
      <c r="AJ53" s="48">
        <f t="shared" ref="AJ53" si="129">+AJ52/1000</f>
        <v>0</v>
      </c>
      <c r="AK53" s="48">
        <f t="shared" ref="AK53" si="130">+AK52/1000</f>
        <v>0</v>
      </c>
      <c r="AL53" s="48">
        <f t="shared" ref="AL53" si="131">+AL52/1000</f>
        <v>0</v>
      </c>
      <c r="AM53" s="48">
        <f t="shared" ref="AM53" si="132">+AM52/1000</f>
        <v>0</v>
      </c>
      <c r="AN53" s="48">
        <f t="shared" ref="AN53" si="133">+AN52/1000</f>
        <v>0</v>
      </c>
      <c r="AO53" s="48">
        <f t="shared" ref="AO53" si="134">+AO52/1000</f>
        <v>0.128</v>
      </c>
      <c r="AP53" s="48">
        <f t="shared" ref="AP53" si="135">+AP52/1000</f>
        <v>0</v>
      </c>
      <c r="AQ53" s="48">
        <f t="shared" ref="AQ53" si="136">+AQ52/1000</f>
        <v>0</v>
      </c>
      <c r="AR53" s="48">
        <f t="shared" ref="AR53" si="137">+AR52/1000</f>
        <v>0</v>
      </c>
      <c r="AS53" s="48">
        <f t="shared" ref="AS53" si="138">+AS52/1000</f>
        <v>0</v>
      </c>
      <c r="AT53" s="48">
        <f t="shared" ref="AT53" si="139">+AT52/1000</f>
        <v>0</v>
      </c>
      <c r="AU53" s="48">
        <f t="shared" ref="AU53" si="140">+AU52/1000</f>
        <v>0</v>
      </c>
      <c r="AV53" s="48">
        <f t="shared" ref="AV53" si="141">+AV52/1000</f>
        <v>0</v>
      </c>
      <c r="AW53" s="48">
        <f t="shared" ref="AW53" si="142">+AW52/1000</f>
        <v>0</v>
      </c>
      <c r="AX53" s="48">
        <f t="shared" ref="AX53" si="143">+AX52/1000</f>
        <v>0.1198</v>
      </c>
      <c r="AY53" s="48">
        <f t="shared" ref="AY53" si="144">+AY52/1000</f>
        <v>0</v>
      </c>
      <c r="AZ53" s="48">
        <f t="shared" ref="AZ53" si="145">+AZ52/1000</f>
        <v>0</v>
      </c>
      <c r="BA53" s="48">
        <f t="shared" ref="BA53" si="146">+BA52/1000</f>
        <v>0</v>
      </c>
      <c r="BB53" s="48">
        <f t="shared" ref="BB53" si="147">+BB52/1000</f>
        <v>0.1198</v>
      </c>
      <c r="BC53" s="48">
        <f t="shared" ref="BC53" si="148">+BC52/1000</f>
        <v>0</v>
      </c>
      <c r="BD53" s="48">
        <f t="shared" ref="BD53" si="149">+BD52/1000</f>
        <v>0</v>
      </c>
      <c r="BE53" s="48">
        <f t="shared" ref="BE53" si="150">+BE52/1000</f>
        <v>0</v>
      </c>
      <c r="BF53" s="48">
        <f t="shared" ref="BF53" si="151">+BF52/1000</f>
        <v>0</v>
      </c>
      <c r="BG53" s="48">
        <f t="shared" ref="BG53" si="152">+BG52/1000</f>
        <v>0</v>
      </c>
      <c r="BH53" s="48">
        <f t="shared" ref="BH53" si="153">+BH52/1000</f>
        <v>0</v>
      </c>
      <c r="BI53" s="48">
        <f t="shared" ref="BI53" si="154">+BI52/1000</f>
        <v>0</v>
      </c>
      <c r="BJ53" s="48">
        <f t="shared" ref="BJ53" si="155">+BJ52/1000</f>
        <v>0</v>
      </c>
      <c r="BK53" s="48">
        <f t="shared" ref="BK53" si="156">+BK52/1000</f>
        <v>0</v>
      </c>
      <c r="BL53" s="48">
        <f t="shared" ref="BL53" si="157">+BL52/1000</f>
        <v>0</v>
      </c>
      <c r="BM53" s="48">
        <f t="shared" ref="BM53" si="158">+BM52/1000</f>
        <v>0</v>
      </c>
      <c r="BN53" s="48">
        <f t="shared" ref="BN53" si="159">+BN52/1000</f>
        <v>0</v>
      </c>
      <c r="BO53" s="48">
        <f t="shared" ref="BO53" si="160">+BO52/1000</f>
        <v>0</v>
      </c>
      <c r="BP53" s="48">
        <f t="shared" ref="BP53" si="161">+BP52/1000</f>
        <v>0</v>
      </c>
      <c r="BQ53" s="48">
        <f t="shared" ref="BQ53" si="162">+BQ52/1000</f>
        <v>0</v>
      </c>
      <c r="BR53" s="48">
        <f t="shared" ref="BR53" si="163">+BR52/1000</f>
        <v>0</v>
      </c>
      <c r="BS53" s="48">
        <f t="shared" ref="BS53" si="164">+BS52/1000</f>
        <v>0</v>
      </c>
      <c r="BT53" s="48">
        <f t="shared" ref="BT53" si="165">+BT52/1000</f>
        <v>0</v>
      </c>
      <c r="BU53" s="48">
        <f t="shared" ref="BU53" si="166">+BU52/1000</f>
        <v>0</v>
      </c>
      <c r="BV53" s="48">
        <f t="shared" ref="BV53" si="167">+BV52/1000</f>
        <v>0</v>
      </c>
      <c r="BW53" s="48">
        <f t="shared" ref="BW53" si="168">+BW52/1000</f>
        <v>0</v>
      </c>
      <c r="BX53" s="48">
        <f t="shared" ref="BX53" si="169">+BX52/1000</f>
        <v>0</v>
      </c>
      <c r="BY53" s="48">
        <f t="shared" ref="BY53" si="17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</row>
    <row r="54" spans="1:158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</row>
    <row r="55" spans="1:158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</row>
    <row r="56" spans="1:158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</row>
    <row r="57" spans="1:158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</row>
    <row r="58" spans="1:158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</row>
    <row r="59" spans="1:158" ht="15.95" customHeight="1">
      <c r="A59" s="96" t="s">
        <v>33</v>
      </c>
      <c r="B59" s="27"/>
      <c r="C59" s="93">
        <v>2011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4" t="s">
        <v>61</v>
      </c>
      <c r="P59" s="93">
        <v>2012</v>
      </c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4" t="s">
        <v>62</v>
      </c>
      <c r="AC59" s="93">
        <v>2013</v>
      </c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4" t="s">
        <v>63</v>
      </c>
      <c r="AP59" s="93">
        <v>2014</v>
      </c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4" t="s">
        <v>64</v>
      </c>
      <c r="BC59" s="93">
        <v>2015</v>
      </c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4" t="s">
        <v>65</v>
      </c>
      <c r="BP59" s="93">
        <v>2016</v>
      </c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2" t="s">
        <v>75</v>
      </c>
      <c r="CC59" s="93">
        <v>2017</v>
      </c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2" t="s">
        <v>76</v>
      </c>
      <c r="CP59" s="93">
        <v>2018</v>
      </c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2" t="s">
        <v>122</v>
      </c>
      <c r="DC59" s="93">
        <v>2019</v>
      </c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2" t="s">
        <v>124</v>
      </c>
      <c r="DP59" s="93">
        <v>2020</v>
      </c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2" t="s">
        <v>130</v>
      </c>
      <c r="EC59" s="93">
        <v>2021</v>
      </c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2" t="s">
        <v>131</v>
      </c>
      <c r="EP59" s="93">
        <v>2022</v>
      </c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2" t="s">
        <v>135</v>
      </c>
    </row>
    <row r="60" spans="1:158" ht="15.95" customHeight="1">
      <c r="A60" s="97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95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95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95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95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95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92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92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92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92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92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92"/>
      <c r="EP60" s="82" t="s">
        <v>12</v>
      </c>
      <c r="EQ60" s="82" t="s">
        <v>13</v>
      </c>
      <c r="ER60" s="82" t="s">
        <v>14</v>
      </c>
      <c r="ES60" s="82" t="s">
        <v>15</v>
      </c>
      <c r="ET60" s="82" t="s">
        <v>16</v>
      </c>
      <c r="EU60" s="82" t="s">
        <v>17</v>
      </c>
      <c r="EV60" s="82" t="s">
        <v>18</v>
      </c>
      <c r="EW60" s="82" t="s">
        <v>19</v>
      </c>
      <c r="EX60" s="82" t="s">
        <v>20</v>
      </c>
      <c r="EY60" s="82" t="s">
        <v>21</v>
      </c>
      <c r="EZ60" s="82" t="s">
        <v>22</v>
      </c>
      <c r="FA60" s="82" t="s">
        <v>23</v>
      </c>
      <c r="FB60" s="92"/>
    </row>
    <row r="61" spans="1:158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685</v>
      </c>
      <c r="EH61" s="75">
        <v>650</v>
      </c>
      <c r="EI61" s="75">
        <v>709</v>
      </c>
      <c r="EJ61" s="75">
        <v>760</v>
      </c>
      <c r="EK61" s="75">
        <v>727</v>
      </c>
      <c r="EL61" s="75">
        <v>795</v>
      </c>
      <c r="EM61" s="75">
        <v>852</v>
      </c>
      <c r="EN61" s="75">
        <v>823</v>
      </c>
      <c r="EO61" s="75">
        <f>SUM(EC61:EN61)</f>
        <v>8033</v>
      </c>
      <c r="EP61" s="75">
        <v>766</v>
      </c>
      <c r="EQ61" s="75">
        <v>730</v>
      </c>
      <c r="ER61" s="75">
        <v>811</v>
      </c>
      <c r="ES61" s="75">
        <v>870</v>
      </c>
      <c r="ET61" s="75">
        <v>1066</v>
      </c>
      <c r="EU61" s="75">
        <v>1085</v>
      </c>
      <c r="EV61" s="75">
        <v>1195</v>
      </c>
      <c r="EW61" s="75">
        <v>1244</v>
      </c>
      <c r="EX61" s="75">
        <v>1207</v>
      </c>
      <c r="EY61" s="75"/>
      <c r="EZ61" s="75"/>
      <c r="FA61" s="75"/>
      <c r="FB61" s="75">
        <f>SUM(EP61:FA61)</f>
        <v>8974</v>
      </c>
    </row>
    <row r="62" spans="1:158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7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80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191</v>
      </c>
      <c r="EH62" s="75">
        <v>289</v>
      </c>
      <c r="EI62" s="75">
        <v>343</v>
      </c>
      <c r="EJ62" s="75">
        <v>261</v>
      </c>
      <c r="EK62" s="75">
        <v>267</v>
      </c>
      <c r="EL62" s="75">
        <v>314</v>
      </c>
      <c r="EM62" s="75">
        <v>316</v>
      </c>
      <c r="EN62" s="75">
        <v>229</v>
      </c>
      <c r="EO62" s="75">
        <f t="shared" ref="EO62:EO66" si="181">SUM(EC62:EN62)</f>
        <v>2924</v>
      </c>
      <c r="EP62" s="75">
        <v>203</v>
      </c>
      <c r="EQ62" s="75">
        <v>215</v>
      </c>
      <c r="ER62" s="75">
        <v>222</v>
      </c>
      <c r="ES62" s="75">
        <v>283</v>
      </c>
      <c r="ET62" s="75">
        <v>310</v>
      </c>
      <c r="EU62" s="75">
        <v>321</v>
      </c>
      <c r="EV62" s="75">
        <v>362</v>
      </c>
      <c r="EW62" s="75">
        <v>360</v>
      </c>
      <c r="EX62" s="75">
        <v>400</v>
      </c>
      <c r="EY62" s="75"/>
      <c r="EZ62" s="75"/>
      <c r="FA62" s="75"/>
      <c r="FB62" s="75">
        <f t="shared" ref="FB62:FB66" si="182">SUM(EP62:FA62)</f>
        <v>2676</v>
      </c>
    </row>
    <row r="63" spans="1:158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7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252</v>
      </c>
      <c r="EH63" s="75">
        <v>286</v>
      </c>
      <c r="EI63" s="75">
        <v>330</v>
      </c>
      <c r="EJ63" s="75">
        <v>330</v>
      </c>
      <c r="EK63" s="75">
        <v>272</v>
      </c>
      <c r="EL63" s="75">
        <v>312</v>
      </c>
      <c r="EM63" s="75">
        <v>308</v>
      </c>
      <c r="EN63" s="75">
        <v>326</v>
      </c>
      <c r="EO63" s="75">
        <f t="shared" si="181"/>
        <v>3214</v>
      </c>
      <c r="EP63" s="75">
        <v>318</v>
      </c>
      <c r="EQ63" s="75">
        <v>283</v>
      </c>
      <c r="ER63" s="75">
        <v>347</v>
      </c>
      <c r="ES63" s="75">
        <v>340</v>
      </c>
      <c r="ET63" s="75">
        <v>177</v>
      </c>
      <c r="EU63" s="75">
        <v>130</v>
      </c>
      <c r="EV63" s="75">
        <v>394</v>
      </c>
      <c r="EW63" s="75">
        <v>389</v>
      </c>
      <c r="EX63" s="75">
        <v>238</v>
      </c>
      <c r="EY63" s="75"/>
      <c r="EZ63" s="75"/>
      <c r="FA63" s="75"/>
      <c r="FB63" s="75">
        <f t="shared" si="182"/>
        <v>2616</v>
      </c>
    </row>
    <row r="64" spans="1:158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7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7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75">
        <v>142</v>
      </c>
      <c r="ED64" s="75">
        <v>86</v>
      </c>
      <c r="EE64" s="75">
        <v>127</v>
      </c>
      <c r="EF64" s="75">
        <v>136</v>
      </c>
      <c r="EG64" s="75">
        <v>153</v>
      </c>
      <c r="EH64" s="75">
        <v>179</v>
      </c>
      <c r="EI64" s="75">
        <v>160</v>
      </c>
      <c r="EJ64" s="75">
        <v>158</v>
      </c>
      <c r="EK64" s="75">
        <v>195</v>
      </c>
      <c r="EL64" s="75">
        <v>197</v>
      </c>
      <c r="EM64" s="75">
        <v>182</v>
      </c>
      <c r="EN64" s="75">
        <v>195</v>
      </c>
      <c r="EO64" s="75">
        <f t="shared" si="181"/>
        <v>1910</v>
      </c>
      <c r="EP64" s="75">
        <v>168</v>
      </c>
      <c r="EQ64" s="75">
        <v>174</v>
      </c>
      <c r="ER64" s="75">
        <v>172</v>
      </c>
      <c r="ES64" s="75">
        <v>152</v>
      </c>
      <c r="ET64" s="75">
        <v>192</v>
      </c>
      <c r="EU64" s="75">
        <v>210</v>
      </c>
      <c r="EV64" s="75">
        <v>295</v>
      </c>
      <c r="EW64" s="75">
        <v>258</v>
      </c>
      <c r="EX64" s="75">
        <v>238</v>
      </c>
      <c r="EY64" s="75"/>
      <c r="EZ64" s="75"/>
      <c r="FA64" s="75"/>
      <c r="FB64" s="75">
        <f t="shared" si="182"/>
        <v>1859</v>
      </c>
    </row>
    <row r="65" spans="1:158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7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194</v>
      </c>
      <c r="EH65" s="75">
        <v>189</v>
      </c>
      <c r="EI65" s="75">
        <v>199</v>
      </c>
      <c r="EJ65" s="75">
        <v>205</v>
      </c>
      <c r="EK65" s="75">
        <v>233</v>
      </c>
      <c r="EL65" s="75">
        <v>245</v>
      </c>
      <c r="EM65" s="75">
        <v>238</v>
      </c>
      <c r="EN65" s="75">
        <v>254</v>
      </c>
      <c r="EO65" s="75">
        <f t="shared" si="181"/>
        <v>2410</v>
      </c>
      <c r="EP65" s="75">
        <v>188</v>
      </c>
      <c r="EQ65" s="75">
        <v>208</v>
      </c>
      <c r="ER65" s="75">
        <v>207</v>
      </c>
      <c r="ES65" s="75">
        <v>250</v>
      </c>
      <c r="ET65" s="75">
        <v>222</v>
      </c>
      <c r="EU65" s="75">
        <v>211</v>
      </c>
      <c r="EV65" s="75">
        <v>239</v>
      </c>
      <c r="EW65" s="75">
        <v>245</v>
      </c>
      <c r="EX65" s="75">
        <v>241</v>
      </c>
      <c r="EY65" s="75"/>
      <c r="EZ65" s="75"/>
      <c r="FA65" s="75"/>
      <c r="FB65" s="75">
        <f t="shared" si="182"/>
        <v>2011</v>
      </c>
    </row>
    <row r="66" spans="1:158" s="21" customFormat="1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2255</v>
      </c>
      <c r="AO66" s="20">
        <f t="shared" si="183"/>
        <v>28185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2290</v>
      </c>
      <c r="BY66" s="20">
        <f t="shared" si="186"/>
        <v>2350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29199</v>
      </c>
      <c r="CC66" s="20">
        <f t="shared" si="187"/>
        <v>2125</v>
      </c>
      <c r="CD66" s="20">
        <f t="shared" si="187"/>
        <v>1989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28842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2162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2447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2151</v>
      </c>
      <c r="DO66" s="20">
        <f t="shared" si="190"/>
        <v>29618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si="180"/>
        <v>12673</v>
      </c>
      <c r="EC66" s="20">
        <f t="shared" ref="EC66:EN66" si="191">SUM(EC61:EC65)</f>
        <v>1434</v>
      </c>
      <c r="ED66" s="20">
        <f t="shared" si="191"/>
        <v>771</v>
      </c>
      <c r="EE66" s="20">
        <f t="shared" si="191"/>
        <v>1193</v>
      </c>
      <c r="EF66" s="20">
        <f t="shared" si="191"/>
        <v>1290</v>
      </c>
      <c r="EG66" s="20">
        <f t="shared" si="191"/>
        <v>1475</v>
      </c>
      <c r="EH66" s="20">
        <f t="shared" si="191"/>
        <v>1593</v>
      </c>
      <c r="EI66" s="20">
        <f t="shared" si="191"/>
        <v>1741</v>
      </c>
      <c r="EJ66" s="20">
        <f t="shared" si="191"/>
        <v>1714</v>
      </c>
      <c r="EK66" s="20">
        <f t="shared" si="191"/>
        <v>1694</v>
      </c>
      <c r="EL66" s="20">
        <f t="shared" si="191"/>
        <v>1863</v>
      </c>
      <c r="EM66" s="20">
        <f t="shared" si="191"/>
        <v>1896</v>
      </c>
      <c r="EN66" s="20">
        <f t="shared" si="191"/>
        <v>1827</v>
      </c>
      <c r="EO66" s="20">
        <f t="shared" si="181"/>
        <v>18491</v>
      </c>
      <c r="EP66" s="20">
        <f t="shared" ref="EP66:FA66" si="192">SUM(EP61:EP65)</f>
        <v>1643</v>
      </c>
      <c r="EQ66" s="20">
        <f t="shared" si="192"/>
        <v>1610</v>
      </c>
      <c r="ER66" s="20">
        <f t="shared" si="192"/>
        <v>1759</v>
      </c>
      <c r="ES66" s="20">
        <f t="shared" si="192"/>
        <v>1895</v>
      </c>
      <c r="ET66" s="20">
        <f t="shared" si="192"/>
        <v>1967</v>
      </c>
      <c r="EU66" s="20">
        <f t="shared" si="192"/>
        <v>1957</v>
      </c>
      <c r="EV66" s="20">
        <f t="shared" si="192"/>
        <v>2485</v>
      </c>
      <c r="EW66" s="20">
        <f t="shared" si="192"/>
        <v>2496</v>
      </c>
      <c r="EX66" s="20">
        <f t="shared" si="192"/>
        <v>2324</v>
      </c>
      <c r="EY66" s="20">
        <f t="shared" si="192"/>
        <v>0</v>
      </c>
      <c r="EZ66" s="20">
        <f t="shared" si="192"/>
        <v>0</v>
      </c>
      <c r="FA66" s="20">
        <f t="shared" si="192"/>
        <v>0</v>
      </c>
      <c r="FB66" s="20">
        <f t="shared" si="182"/>
        <v>18136</v>
      </c>
    </row>
    <row r="67" spans="1:158" s="25" customFormat="1" ht="15.95" customHeight="1">
      <c r="A67" s="59"/>
      <c r="B67" s="40"/>
      <c r="C67" s="41">
        <f>+C66+C77</f>
        <v>1901</v>
      </c>
      <c r="D67" s="41">
        <f t="shared" ref="D67:BO67" si="193">+D66+D77</f>
        <v>2149</v>
      </c>
      <c r="E67" s="41">
        <f t="shared" si="193"/>
        <v>2186</v>
      </c>
      <c r="F67" s="41">
        <f t="shared" si="193"/>
        <v>2232</v>
      </c>
      <c r="G67" s="41">
        <f t="shared" si="193"/>
        <v>2321</v>
      </c>
      <c r="H67" s="41">
        <f t="shared" si="193"/>
        <v>2143</v>
      </c>
      <c r="I67" s="41">
        <f t="shared" si="193"/>
        <v>2134</v>
      </c>
      <c r="J67" s="41">
        <f t="shared" si="193"/>
        <v>2224</v>
      </c>
      <c r="K67" s="41">
        <f t="shared" si="193"/>
        <v>2183</v>
      </c>
      <c r="L67" s="41">
        <f t="shared" si="193"/>
        <v>2331</v>
      </c>
      <c r="M67" s="41">
        <f t="shared" si="193"/>
        <v>2599</v>
      </c>
      <c r="N67" s="41">
        <f t="shared" si="193"/>
        <v>2201</v>
      </c>
      <c r="O67" s="41">
        <f t="shared" si="193"/>
        <v>26604</v>
      </c>
      <c r="P67" s="41">
        <f t="shared" si="193"/>
        <v>2247</v>
      </c>
      <c r="Q67" s="41">
        <f t="shared" si="193"/>
        <v>2205</v>
      </c>
      <c r="R67" s="41">
        <f t="shared" si="193"/>
        <v>2430</v>
      </c>
      <c r="S67" s="41">
        <f t="shared" si="193"/>
        <v>2301</v>
      </c>
      <c r="T67" s="41">
        <f t="shared" si="193"/>
        <v>2435</v>
      </c>
      <c r="U67" s="41">
        <f t="shared" si="193"/>
        <v>2316</v>
      </c>
      <c r="V67" s="41">
        <f t="shared" si="193"/>
        <v>2422</v>
      </c>
      <c r="W67" s="41">
        <f t="shared" si="193"/>
        <v>2722</v>
      </c>
      <c r="X67" s="41">
        <f t="shared" si="193"/>
        <v>2219</v>
      </c>
      <c r="Y67" s="41">
        <f t="shared" si="193"/>
        <v>2365</v>
      </c>
      <c r="Z67" s="41">
        <f t="shared" si="193"/>
        <v>2211</v>
      </c>
      <c r="AA67" s="41">
        <f t="shared" si="193"/>
        <v>2305</v>
      </c>
      <c r="AB67" s="41">
        <f t="shared" si="193"/>
        <v>28178</v>
      </c>
      <c r="AC67" s="41">
        <f t="shared" si="193"/>
        <v>2347</v>
      </c>
      <c r="AD67" s="41">
        <f t="shared" si="193"/>
        <v>2056</v>
      </c>
      <c r="AE67" s="41">
        <f t="shared" si="193"/>
        <v>2188</v>
      </c>
      <c r="AF67" s="41">
        <f t="shared" si="193"/>
        <v>2170</v>
      </c>
      <c r="AG67" s="41">
        <f t="shared" si="193"/>
        <v>2298</v>
      </c>
      <c r="AH67" s="41">
        <f t="shared" si="193"/>
        <v>2143</v>
      </c>
      <c r="AI67" s="41">
        <f t="shared" si="193"/>
        <v>2443</v>
      </c>
      <c r="AJ67" s="41">
        <f t="shared" si="193"/>
        <v>2623</v>
      </c>
      <c r="AK67" s="41">
        <f t="shared" si="193"/>
        <v>2636</v>
      </c>
      <c r="AL67" s="41">
        <f t="shared" si="193"/>
        <v>2910</v>
      </c>
      <c r="AM67" s="41">
        <f t="shared" si="193"/>
        <v>2396</v>
      </c>
      <c r="AN67" s="41">
        <f t="shared" si="193"/>
        <v>2287</v>
      </c>
      <c r="AO67" s="41">
        <f t="shared" si="193"/>
        <v>28497</v>
      </c>
      <c r="AP67" s="41">
        <f t="shared" si="193"/>
        <v>2234</v>
      </c>
      <c r="AQ67" s="41">
        <f t="shared" si="193"/>
        <v>2114</v>
      </c>
      <c r="AR67" s="41">
        <f t="shared" si="193"/>
        <v>2276</v>
      </c>
      <c r="AS67" s="41">
        <f t="shared" si="193"/>
        <v>2296</v>
      </c>
      <c r="AT67" s="41">
        <f t="shared" si="193"/>
        <v>2439</v>
      </c>
      <c r="AU67" s="41">
        <f t="shared" si="193"/>
        <v>2234</v>
      </c>
      <c r="AV67" s="41">
        <f t="shared" si="193"/>
        <v>2400</v>
      </c>
      <c r="AW67" s="41">
        <f t="shared" si="193"/>
        <v>2761</v>
      </c>
      <c r="AX67" s="41">
        <f t="shared" si="193"/>
        <v>2431</v>
      </c>
      <c r="AY67" s="41">
        <f t="shared" si="193"/>
        <v>2649</v>
      </c>
      <c r="AZ67" s="41">
        <f t="shared" si="193"/>
        <v>2427</v>
      </c>
      <c r="BA67" s="41">
        <f t="shared" si="193"/>
        <v>2377</v>
      </c>
      <c r="BB67" s="41">
        <f t="shared" si="193"/>
        <v>28638</v>
      </c>
      <c r="BC67" s="41">
        <f t="shared" si="193"/>
        <v>2247</v>
      </c>
      <c r="BD67" s="41">
        <f t="shared" si="193"/>
        <v>2075</v>
      </c>
      <c r="BE67" s="41">
        <f t="shared" si="193"/>
        <v>2266</v>
      </c>
      <c r="BF67" s="41">
        <f t="shared" si="193"/>
        <v>2436</v>
      </c>
      <c r="BG67" s="41">
        <f t="shared" si="193"/>
        <v>2597</v>
      </c>
      <c r="BH67" s="41">
        <f t="shared" si="193"/>
        <v>2336</v>
      </c>
      <c r="BI67" s="41">
        <f t="shared" si="193"/>
        <v>2541</v>
      </c>
      <c r="BJ67" s="41">
        <f t="shared" si="193"/>
        <v>2723</v>
      </c>
      <c r="BK67" s="41">
        <f t="shared" si="193"/>
        <v>2594</v>
      </c>
      <c r="BL67" s="41">
        <f t="shared" si="193"/>
        <v>2645</v>
      </c>
      <c r="BM67" s="41">
        <f t="shared" si="193"/>
        <v>2452</v>
      </c>
      <c r="BN67" s="41">
        <f t="shared" si="193"/>
        <v>2518</v>
      </c>
      <c r="BO67" s="41">
        <f t="shared" si="193"/>
        <v>29430</v>
      </c>
      <c r="BP67" s="41">
        <f t="shared" ref="BP67:BW67" si="194">+BP66+BP77</f>
        <v>2394</v>
      </c>
      <c r="BQ67" s="41">
        <f t="shared" si="194"/>
        <v>2128</v>
      </c>
      <c r="BR67" s="41">
        <f t="shared" si="194"/>
        <v>2388</v>
      </c>
      <c r="BS67" s="41">
        <f t="shared" si="194"/>
        <v>2606</v>
      </c>
      <c r="BT67" s="41">
        <f t="shared" si="194"/>
        <v>2680</v>
      </c>
      <c r="BU67" s="41">
        <f t="shared" si="194"/>
        <v>2467</v>
      </c>
      <c r="BV67" s="41">
        <f t="shared" si="194"/>
        <v>2610</v>
      </c>
      <c r="BW67" s="41">
        <f t="shared" si="19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</row>
    <row r="68" spans="1:158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</row>
    <row r="69" spans="1:158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</row>
    <row r="70" spans="1:158" ht="15.95" customHeight="1">
      <c r="A70" s="96" t="s">
        <v>33</v>
      </c>
      <c r="B70" s="27"/>
      <c r="C70" s="93">
        <v>2011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4" t="s">
        <v>61</v>
      </c>
      <c r="P70" s="93">
        <v>2012</v>
      </c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4" t="s">
        <v>62</v>
      </c>
      <c r="AC70" s="93">
        <v>2013</v>
      </c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4" t="s">
        <v>63</v>
      </c>
      <c r="AP70" s="93">
        <v>2014</v>
      </c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4" t="s">
        <v>64</v>
      </c>
      <c r="BC70" s="93">
        <v>2015</v>
      </c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4" t="s">
        <v>65</v>
      </c>
      <c r="BP70" s="93">
        <v>2016</v>
      </c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2" t="s">
        <v>75</v>
      </c>
      <c r="CC70" s="93">
        <v>2017</v>
      </c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2" t="s">
        <v>76</v>
      </c>
      <c r="CP70" s="93">
        <v>2018</v>
      </c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2" t="s">
        <v>122</v>
      </c>
      <c r="DC70" s="93">
        <v>2019</v>
      </c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2" t="s">
        <v>124</v>
      </c>
      <c r="DP70" s="93">
        <v>2020</v>
      </c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2" t="s">
        <v>130</v>
      </c>
      <c r="EC70" s="93">
        <v>2021</v>
      </c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2" t="s">
        <v>131</v>
      </c>
      <c r="EP70" s="93">
        <v>2022</v>
      </c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2" t="s">
        <v>135</v>
      </c>
    </row>
    <row r="71" spans="1:158" ht="15.95" customHeight="1">
      <c r="A71" s="97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95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95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95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95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95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92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92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92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92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92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92"/>
      <c r="EP71" s="82" t="s">
        <v>12</v>
      </c>
      <c r="EQ71" s="82" t="s">
        <v>13</v>
      </c>
      <c r="ER71" s="82" t="s">
        <v>14</v>
      </c>
      <c r="ES71" s="82" t="s">
        <v>15</v>
      </c>
      <c r="ET71" s="82" t="s">
        <v>16</v>
      </c>
      <c r="EU71" s="82" t="s">
        <v>17</v>
      </c>
      <c r="EV71" s="82" t="s">
        <v>18</v>
      </c>
      <c r="EW71" s="82" t="s">
        <v>19</v>
      </c>
      <c r="EX71" s="82" t="s">
        <v>20</v>
      </c>
      <c r="EY71" s="82" t="s">
        <v>21</v>
      </c>
      <c r="EZ71" s="82" t="s">
        <v>22</v>
      </c>
      <c r="FA71" s="82" t="s">
        <v>23</v>
      </c>
      <c r="FB71" s="92"/>
    </row>
    <row r="72" spans="1:158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>
        <v>8</v>
      </c>
      <c r="EN72" s="75">
        <v>17</v>
      </c>
      <c r="EO72" s="75">
        <f>SUM(EC72:EN72)</f>
        <v>93</v>
      </c>
      <c r="EP72" s="75">
        <v>20</v>
      </c>
      <c r="EQ72" s="75">
        <v>16</v>
      </c>
      <c r="ER72" s="75">
        <v>17</v>
      </c>
      <c r="ES72" s="75">
        <v>34</v>
      </c>
      <c r="ET72" s="75">
        <v>22</v>
      </c>
      <c r="EU72" s="75">
        <v>21</v>
      </c>
      <c r="EV72" s="75">
        <v>15</v>
      </c>
      <c r="EW72" s="75">
        <v>20</v>
      </c>
      <c r="EX72" s="75">
        <v>24</v>
      </c>
      <c r="EY72" s="75"/>
      <c r="EZ72" s="75"/>
      <c r="FA72" s="75"/>
      <c r="FB72" s="75">
        <f>SUM(EP72:FA72)</f>
        <v>189</v>
      </c>
    </row>
    <row r="73" spans="1:158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20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>
        <v>0</v>
      </c>
      <c r="EN73" s="75">
        <v>0</v>
      </c>
      <c r="EO73" s="75">
        <f t="shared" ref="EO73:EO77" si="205">SUM(EC73:EN73)</f>
        <v>3</v>
      </c>
      <c r="EP73" s="75">
        <v>0</v>
      </c>
      <c r="EQ73" s="75">
        <v>0</v>
      </c>
      <c r="ER73" s="75">
        <v>0</v>
      </c>
      <c r="ES73" s="75">
        <v>0</v>
      </c>
      <c r="ET73" s="75">
        <v>0</v>
      </c>
      <c r="EU73" s="75">
        <v>0</v>
      </c>
      <c r="EV73" s="75">
        <v>0</v>
      </c>
      <c r="EW73" s="75">
        <v>0</v>
      </c>
      <c r="EX73" s="75">
        <v>0</v>
      </c>
      <c r="EY73" s="75"/>
      <c r="EZ73" s="75"/>
      <c r="FA73" s="75"/>
      <c r="FB73" s="75">
        <f t="shared" ref="FB73:FB77" si="206">SUM(EP73:FA73)</f>
        <v>0</v>
      </c>
    </row>
    <row r="74" spans="1:158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9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>
        <v>0</v>
      </c>
      <c r="EN74" s="75">
        <v>0</v>
      </c>
      <c r="EO74" s="75">
        <f t="shared" si="205"/>
        <v>0</v>
      </c>
      <c r="EP74" s="75">
        <v>0</v>
      </c>
      <c r="EQ74" s="75">
        <v>0</v>
      </c>
      <c r="ER74" s="75">
        <v>0</v>
      </c>
      <c r="ES74" s="75">
        <v>0</v>
      </c>
      <c r="ET74" s="75">
        <v>0</v>
      </c>
      <c r="EU74" s="75">
        <v>0</v>
      </c>
      <c r="EV74" s="75">
        <v>0</v>
      </c>
      <c r="EW74" s="75">
        <v>0</v>
      </c>
      <c r="EX74" s="75">
        <v>1</v>
      </c>
      <c r="EY74" s="75"/>
      <c r="EZ74" s="75"/>
      <c r="FA74" s="75"/>
      <c r="FB74" s="75">
        <f t="shared" si="206"/>
        <v>1</v>
      </c>
    </row>
    <row r="75" spans="1:158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20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0</v>
      </c>
      <c r="EM75" s="75">
        <v>0</v>
      </c>
      <c r="EN75" s="75">
        <v>1</v>
      </c>
      <c r="EO75" s="75">
        <f t="shared" si="205"/>
        <v>4</v>
      </c>
      <c r="EP75" s="75">
        <v>0</v>
      </c>
      <c r="EQ75" s="75">
        <v>0</v>
      </c>
      <c r="ER75" s="75">
        <v>0</v>
      </c>
      <c r="ES75" s="75">
        <v>0</v>
      </c>
      <c r="ET75" s="75">
        <v>0</v>
      </c>
      <c r="EU75" s="75">
        <v>0</v>
      </c>
      <c r="EV75" s="75">
        <v>1</v>
      </c>
      <c r="EW75" s="75">
        <v>0</v>
      </c>
      <c r="EX75" s="75">
        <v>0</v>
      </c>
      <c r="EY75" s="75"/>
      <c r="EZ75" s="75"/>
      <c r="FA75" s="75"/>
      <c r="FB75" s="75">
        <f t="shared" si="206"/>
        <v>1</v>
      </c>
    </row>
    <row r="76" spans="1:158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20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>
        <v>5</v>
      </c>
      <c r="EN76" s="75">
        <v>6</v>
      </c>
      <c r="EO76" s="75">
        <f t="shared" si="205"/>
        <v>35</v>
      </c>
      <c r="EP76" s="75">
        <v>7</v>
      </c>
      <c r="EQ76" s="75">
        <v>3</v>
      </c>
      <c r="ER76" s="75">
        <v>2</v>
      </c>
      <c r="ES76" s="75">
        <v>0</v>
      </c>
      <c r="ET76" s="75">
        <v>0</v>
      </c>
      <c r="EU76" s="75">
        <v>0</v>
      </c>
      <c r="EV76" s="75">
        <v>4</v>
      </c>
      <c r="EW76" s="75">
        <v>4</v>
      </c>
      <c r="EX76" s="75">
        <v>4</v>
      </c>
      <c r="EY76" s="75"/>
      <c r="EZ76" s="75"/>
      <c r="FA76" s="75"/>
      <c r="FB76" s="75">
        <f t="shared" si="206"/>
        <v>24</v>
      </c>
    </row>
    <row r="77" spans="1:158" s="21" customFormat="1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12</v>
      </c>
      <c r="CA77" s="20">
        <f t="shared" si="211"/>
        <v>6</v>
      </c>
      <c r="CB77" s="20">
        <f t="shared" si="211"/>
        <v>121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si="204"/>
        <v>143</v>
      </c>
      <c r="EC77" s="20">
        <f t="shared" ref="EC77:EN77" si="215">SUM(EC72:EC76)</f>
        <v>8</v>
      </c>
      <c r="ED77" s="20">
        <f t="shared" si="215"/>
        <v>14</v>
      </c>
      <c r="EE77" s="20">
        <f t="shared" si="215"/>
        <v>10</v>
      </c>
      <c r="EF77" s="20">
        <f t="shared" si="215"/>
        <v>8</v>
      </c>
      <c r="EG77" s="20">
        <f t="shared" si="215"/>
        <v>1</v>
      </c>
      <c r="EH77" s="20">
        <f t="shared" si="215"/>
        <v>4</v>
      </c>
      <c r="EI77" s="20">
        <f t="shared" si="215"/>
        <v>12</v>
      </c>
      <c r="EJ77" s="20">
        <f t="shared" si="215"/>
        <v>12</v>
      </c>
      <c r="EK77" s="20">
        <f t="shared" si="215"/>
        <v>14</v>
      </c>
      <c r="EL77" s="20">
        <f t="shared" si="215"/>
        <v>15</v>
      </c>
      <c r="EM77" s="20">
        <f t="shared" si="215"/>
        <v>13</v>
      </c>
      <c r="EN77" s="20">
        <f t="shared" si="215"/>
        <v>24</v>
      </c>
      <c r="EO77" s="20">
        <f t="shared" si="205"/>
        <v>135</v>
      </c>
      <c r="EP77" s="20">
        <f t="shared" ref="EP77:FA77" si="216">SUM(EP72:EP76)</f>
        <v>27</v>
      </c>
      <c r="EQ77" s="20">
        <f t="shared" si="216"/>
        <v>19</v>
      </c>
      <c r="ER77" s="20">
        <f t="shared" si="216"/>
        <v>19</v>
      </c>
      <c r="ES77" s="20">
        <f t="shared" si="216"/>
        <v>34</v>
      </c>
      <c r="ET77" s="20">
        <f t="shared" si="216"/>
        <v>22</v>
      </c>
      <c r="EU77" s="20">
        <f t="shared" si="216"/>
        <v>21</v>
      </c>
      <c r="EV77" s="20">
        <f t="shared" si="216"/>
        <v>20</v>
      </c>
      <c r="EW77" s="20">
        <f t="shared" si="216"/>
        <v>24</v>
      </c>
      <c r="EX77" s="20">
        <f t="shared" si="216"/>
        <v>29</v>
      </c>
      <c r="EY77" s="20">
        <f t="shared" si="216"/>
        <v>0</v>
      </c>
      <c r="EZ77" s="20">
        <f t="shared" si="216"/>
        <v>0</v>
      </c>
      <c r="FA77" s="20">
        <f t="shared" si="216"/>
        <v>0</v>
      </c>
      <c r="FB77" s="20">
        <f t="shared" si="206"/>
        <v>215</v>
      </c>
    </row>
    <row r="78" spans="1:158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</row>
    <row r="79" spans="1:158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</row>
    <row r="81" spans="1:158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</row>
    <row r="82" spans="1:158" ht="15.95" customHeight="1">
      <c r="A82" s="96" t="s">
        <v>127</v>
      </c>
      <c r="B82" s="27"/>
      <c r="C82" s="93">
        <v>2011</v>
      </c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4" t="s">
        <v>61</v>
      </c>
      <c r="P82" s="93">
        <v>2012</v>
      </c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4" t="s">
        <v>62</v>
      </c>
      <c r="AC82" s="93">
        <v>2013</v>
      </c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4" t="s">
        <v>63</v>
      </c>
      <c r="AP82" s="93">
        <v>2014</v>
      </c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4" t="s">
        <v>64</v>
      </c>
      <c r="BC82" s="93">
        <v>2015</v>
      </c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4" t="s">
        <v>65</v>
      </c>
      <c r="BP82" s="93">
        <v>2016</v>
      </c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2" t="s">
        <v>75</v>
      </c>
      <c r="CC82" s="93">
        <v>2017</v>
      </c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2" t="s">
        <v>76</v>
      </c>
      <c r="CP82" s="93">
        <v>2018</v>
      </c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2" t="s">
        <v>122</v>
      </c>
      <c r="DC82" s="93">
        <v>2019</v>
      </c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2" t="s">
        <v>124</v>
      </c>
      <c r="DP82" s="93">
        <v>2020</v>
      </c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2" t="s">
        <v>130</v>
      </c>
      <c r="EC82" s="93">
        <v>2021</v>
      </c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2" t="s">
        <v>131</v>
      </c>
      <c r="EP82" s="93">
        <v>2022</v>
      </c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2" t="s">
        <v>135</v>
      </c>
    </row>
    <row r="83" spans="1:158" ht="15.95" customHeight="1">
      <c r="A83" s="97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95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95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95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95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95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92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92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92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92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92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92"/>
      <c r="EP83" s="82" t="s">
        <v>12</v>
      </c>
      <c r="EQ83" s="82" t="s">
        <v>13</v>
      </c>
      <c r="ER83" s="82" t="s">
        <v>14</v>
      </c>
      <c r="ES83" s="82" t="s">
        <v>15</v>
      </c>
      <c r="ET83" s="82" t="s">
        <v>16</v>
      </c>
      <c r="EU83" s="82" t="s">
        <v>17</v>
      </c>
      <c r="EV83" s="82" t="s">
        <v>18</v>
      </c>
      <c r="EW83" s="82" t="s">
        <v>19</v>
      </c>
      <c r="EX83" s="82" t="s">
        <v>20</v>
      </c>
      <c r="EY83" s="82" t="s">
        <v>21</v>
      </c>
      <c r="EZ83" s="82" t="s">
        <v>22</v>
      </c>
      <c r="FA83" s="82" t="s">
        <v>23</v>
      </c>
      <c r="FB83" s="92"/>
    </row>
    <row r="84" spans="1:158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7">SUM(DP84:EA84)</f>
        <v>4448450.2299999995</v>
      </c>
      <c r="EC84" s="75">
        <v>549348.85600000003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>
        <v>839153.10600000049</v>
      </c>
      <c r="EN84" s="75">
        <v>810880.18200000003</v>
      </c>
      <c r="EO84" s="75">
        <f>SUM(EC84:EN84)</f>
        <v>7144013.0070000002</v>
      </c>
      <c r="EP84" s="75">
        <v>807895.45</v>
      </c>
      <c r="EQ84" s="75">
        <v>787714.45800000022</v>
      </c>
      <c r="ER84" s="75">
        <v>860236</v>
      </c>
      <c r="ES84" s="75">
        <v>891090.70500000019</v>
      </c>
      <c r="ET84" s="75">
        <v>967363.99827554869</v>
      </c>
      <c r="EU84" s="75">
        <v>957675.45800000033</v>
      </c>
      <c r="EV84" s="75">
        <v>1155546.5610000007</v>
      </c>
      <c r="EW84" s="75">
        <v>1218739.3040000009</v>
      </c>
      <c r="EX84" s="75">
        <v>1126770.293000001</v>
      </c>
      <c r="EY84" s="75"/>
      <c r="EZ84" s="75"/>
      <c r="FA84" s="75"/>
      <c r="FB84" s="75">
        <f t="shared" ref="FB84:FB86" si="218">SUM(EP84:FA84)</f>
        <v>8773032.2272755522</v>
      </c>
    </row>
    <row r="85" spans="1:158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7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>
        <v>249071.23881615873</v>
      </c>
      <c r="EN85" s="75">
        <v>340560.0121499736</v>
      </c>
      <c r="EO85" s="75">
        <f t="shared" ref="EO85:EO86" si="219">SUM(EC85:EN85)</f>
        <v>2813822.2109967438</v>
      </c>
      <c r="EP85" s="75">
        <v>292831.9798073523</v>
      </c>
      <c r="EQ85" s="75">
        <v>375658.21763762936</v>
      </c>
      <c r="ER85" s="75">
        <v>294151</v>
      </c>
      <c r="ES85" s="75">
        <v>308995.48763745761</v>
      </c>
      <c r="ET85" s="75">
        <v>319068.27840358007</v>
      </c>
      <c r="EU85" s="75">
        <v>342040.60804866342</v>
      </c>
      <c r="EV85" s="75">
        <v>394297.53966080176</v>
      </c>
      <c r="EW85" s="75">
        <v>459148.21048665582</v>
      </c>
      <c r="EX85" s="75">
        <v>530734.04127581394</v>
      </c>
      <c r="EY85" s="75"/>
      <c r="EZ85" s="75"/>
      <c r="FA85" s="75"/>
      <c r="FB85" s="75">
        <f t="shared" si="218"/>
        <v>3316925.3629579544</v>
      </c>
    </row>
    <row r="86" spans="1:158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20">SUM(D84:D85)</f>
        <v>461433.3</v>
      </c>
      <c r="E86" s="20">
        <f t="shared" si="220"/>
        <v>462338.39999999997</v>
      </c>
      <c r="F86" s="20">
        <f t="shared" si="220"/>
        <v>452909.6</v>
      </c>
      <c r="G86" s="20">
        <f t="shared" si="220"/>
        <v>441959.3</v>
      </c>
      <c r="H86" s="20">
        <f t="shared" si="220"/>
        <v>406401.4</v>
      </c>
      <c r="I86" s="20">
        <f t="shared" si="220"/>
        <v>444329.39999999997</v>
      </c>
      <c r="J86" s="20">
        <f t="shared" si="220"/>
        <v>491544.69999999995</v>
      </c>
      <c r="K86" s="20">
        <f t="shared" si="220"/>
        <v>529857.6</v>
      </c>
      <c r="L86" s="20">
        <f t="shared" si="220"/>
        <v>500810.5</v>
      </c>
      <c r="M86" s="20">
        <f t="shared" ref="M86" si="221">SUM(M84:M85)</f>
        <v>487446.10000000003</v>
      </c>
      <c r="N86" s="20">
        <f t="shared" ref="N86:O86" si="222">SUM(N84:N85)</f>
        <v>504365.1</v>
      </c>
      <c r="O86" s="20">
        <f t="shared" si="222"/>
        <v>5541639.9000000004</v>
      </c>
      <c r="P86" s="20">
        <f t="shared" ref="P86" si="223">SUM(P84:P85)</f>
        <v>513206.00000000006</v>
      </c>
      <c r="Q86" s="20">
        <f t="shared" ref="Q86" si="224">SUM(Q84:Q85)</f>
        <v>514794.4</v>
      </c>
      <c r="R86" s="20">
        <f t="shared" ref="R86" si="225">SUM(R84:R85)</f>
        <v>505419.4</v>
      </c>
      <c r="S86" s="20">
        <f t="shared" ref="S86" si="226">SUM(S84:S85)</f>
        <v>523560.19999999995</v>
      </c>
      <c r="T86" s="20">
        <f t="shared" ref="T86" si="227">SUM(T84:T85)</f>
        <v>595933.39999999991</v>
      </c>
      <c r="U86" s="20">
        <f t="shared" ref="U86:V86" si="228">SUM(U84:U85)</f>
        <v>584121</v>
      </c>
      <c r="V86" s="20">
        <f t="shared" si="228"/>
        <v>657306.80000000005</v>
      </c>
      <c r="W86" s="20">
        <f t="shared" ref="W86" si="229">SUM(W84:W85)</f>
        <v>707333.70000000007</v>
      </c>
      <c r="X86" s="20">
        <f t="shared" ref="X86" si="230">SUM(X84:X85)</f>
        <v>660391.69999999995</v>
      </c>
      <c r="Y86" s="20">
        <f t="shared" ref="Y86" si="231">SUM(Y84:Y85)</f>
        <v>715843.5</v>
      </c>
      <c r="Z86" s="20">
        <f t="shared" ref="Z86" si="232">SUM(Z84:Z85)</f>
        <v>661228.69999999995</v>
      </c>
      <c r="AA86" s="20">
        <f t="shared" ref="AA86:AB86" si="233">SUM(AA84:AA85)</f>
        <v>641881.4</v>
      </c>
      <c r="AB86" s="20">
        <f t="shared" si="233"/>
        <v>7281020.2000000002</v>
      </c>
      <c r="AC86" s="20">
        <f t="shared" ref="AC86" si="234">SUM(AC84:AC85)</f>
        <v>694532.29856835888</v>
      </c>
      <c r="AD86" s="20">
        <f t="shared" ref="AD86" si="235">SUM(AD84:AD85)</f>
        <v>664342.55590124475</v>
      </c>
      <c r="AE86" s="20">
        <f t="shared" ref="AE86:AF86" si="236">SUM(AE84:AE85)</f>
        <v>699830.1221107489</v>
      </c>
      <c r="AF86" s="20">
        <f t="shared" si="236"/>
        <v>652331.28637026111</v>
      </c>
      <c r="AG86" s="20">
        <f t="shared" ref="AG86" si="237">SUM(AG84:AG85)</f>
        <v>685563.70533289399</v>
      </c>
      <c r="AH86" s="20">
        <f t="shared" ref="AH86" si="238">SUM(AH84:AH85)</f>
        <v>663402.11059378833</v>
      </c>
      <c r="AI86" s="20">
        <f t="shared" ref="AI86" si="239">SUM(AI84:AI85)</f>
        <v>725339.50427474978</v>
      </c>
      <c r="AJ86" s="20">
        <f t="shared" ref="AJ86" si="240">SUM(AJ84:AJ85)</f>
        <v>754633.17988184502</v>
      </c>
      <c r="AK86" s="20">
        <f t="shared" ref="AK86" si="241">SUM(AK84:AK85)</f>
        <v>728539.69394981978</v>
      </c>
      <c r="AL86" s="20">
        <f t="shared" ref="AL86" si="242">SUM(AL84:AL85)</f>
        <v>772242.33571274951</v>
      </c>
      <c r="AM86" s="20">
        <f t="shared" ref="AM86" si="243">SUM(AM84:AM85)</f>
        <v>696167.15663081</v>
      </c>
      <c r="AN86" s="20">
        <f t="shared" ref="AN86:AP86" si="244">SUM(AN84:AN85)</f>
        <v>684367.61544034909</v>
      </c>
      <c r="AO86" s="20">
        <f t="shared" si="244"/>
        <v>8421291.5647676196</v>
      </c>
      <c r="AP86" s="20">
        <f t="shared" si="244"/>
        <v>739864.63119307358</v>
      </c>
      <c r="AQ86" s="20">
        <f t="shared" ref="AQ86" si="245">SUM(AQ84:AQ85)</f>
        <v>709333.70245788759</v>
      </c>
      <c r="AR86" s="20">
        <f t="shared" ref="AR86" si="246">SUM(AR84:AR85)</f>
        <v>757312.10586468061</v>
      </c>
      <c r="AS86" s="20">
        <f t="shared" ref="AS86" si="247">SUM(AS84:AS85)</f>
        <v>740377.40995074587</v>
      </c>
      <c r="AT86" s="20">
        <f t="shared" ref="AT86" si="248">SUM(AT84:AT85)</f>
        <v>783266.95656428719</v>
      </c>
      <c r="AU86" s="20">
        <f t="shared" ref="AU86" si="249">SUM(AU84:AU85)</f>
        <v>753778.89298306999</v>
      </c>
      <c r="AV86" s="20">
        <f t="shared" ref="AV86" si="250">SUM(AV84:AV85)</f>
        <v>840930.71935779857</v>
      </c>
      <c r="AW86" s="20">
        <f t="shared" ref="AW86" si="251">SUM(AW84:AW85)</f>
        <v>918404.68372261908</v>
      </c>
      <c r="AX86" s="20">
        <f t="shared" ref="AX86:AY86" si="252">SUM(AX84:AX85)</f>
        <v>888555.79499803868</v>
      </c>
      <c r="AY86" s="20">
        <f t="shared" si="252"/>
        <v>920797.82646086812</v>
      </c>
      <c r="AZ86" s="20">
        <f t="shared" ref="AZ86" si="253">SUM(AZ84:AZ85)</f>
        <v>878334.58379624947</v>
      </c>
      <c r="BA86" s="20">
        <f t="shared" ref="BA86:BB86" si="254">SUM(BA84:BA85)</f>
        <v>890995.95842891571</v>
      </c>
      <c r="BB86" s="20">
        <f t="shared" si="254"/>
        <v>9821953.2657782361</v>
      </c>
      <c r="BC86" s="20">
        <f t="shared" ref="BC86" si="255">SUM(BC84:BC85)</f>
        <v>858714.6138928883</v>
      </c>
      <c r="BD86" s="20">
        <f t="shared" ref="BD86" si="256">SUM(BD84:BD85)</f>
        <v>876942.73118322017</v>
      </c>
      <c r="BE86" s="20">
        <f t="shared" ref="BE86" si="257">SUM(BE84:BE85)</f>
        <v>816205.40037288098</v>
      </c>
      <c r="BF86" s="20">
        <f t="shared" ref="BF86" si="258">SUM(BF84:BF85)</f>
        <v>835117.9329951175</v>
      </c>
      <c r="BG86" s="20">
        <f>SUM(BG84:BG85)</f>
        <v>949855.63625354599</v>
      </c>
      <c r="BH86" s="20">
        <f t="shared" ref="BH86:BI86" si="259">SUM(BH84:BH85)</f>
        <v>897770.82268653717</v>
      </c>
      <c r="BI86" s="20">
        <f t="shared" si="259"/>
        <v>1011531.7482354385</v>
      </c>
      <c r="BJ86" s="20">
        <f t="shared" ref="BJ86" si="260">SUM(BJ84:BJ85)</f>
        <v>1102003.9770500362</v>
      </c>
      <c r="BK86" s="20">
        <f t="shared" ref="BK86" si="261">SUM(BK84:BK85)</f>
        <v>1043428.7209420212</v>
      </c>
      <c r="BL86" s="20">
        <f t="shared" ref="BL86" si="262">SUM(BL84:BL85)</f>
        <v>1101560.7633676447</v>
      </c>
      <c r="BM86" s="20">
        <f t="shared" ref="BM86" si="263">SUM(BM84:BM85)</f>
        <v>1018485.1693499513</v>
      </c>
      <c r="BN86" s="20">
        <f t="shared" ref="BN86:BY86" si="264">SUM(BN84:BN85)</f>
        <v>968877.82392092014</v>
      </c>
      <c r="BO86" s="20">
        <f t="shared" si="264"/>
        <v>11480495.340250202</v>
      </c>
      <c r="BP86" s="20">
        <f t="shared" si="264"/>
        <v>1004632.9347193572</v>
      </c>
      <c r="BQ86" s="20">
        <f t="shared" si="264"/>
        <v>1036253.982</v>
      </c>
      <c r="BR86" s="20">
        <f t="shared" si="264"/>
        <v>1052396.7820000001</v>
      </c>
      <c r="BS86" s="20">
        <f t="shared" si="264"/>
        <v>1047598.7719999999</v>
      </c>
      <c r="BT86" s="20">
        <f t="shared" si="264"/>
        <v>1167382.1591722665</v>
      </c>
      <c r="BU86" s="20">
        <f t="shared" si="264"/>
        <v>1132772.1620989922</v>
      </c>
      <c r="BV86" s="20">
        <f t="shared" si="264"/>
        <v>1157433.3561640342</v>
      </c>
      <c r="BW86" s="20">
        <f t="shared" si="264"/>
        <v>1265904.4398757592</v>
      </c>
      <c r="BX86" s="20">
        <f t="shared" si="264"/>
        <v>1136381.7965279224</v>
      </c>
      <c r="BY86" s="20">
        <f t="shared" si="264"/>
        <v>1204418.1627902763</v>
      </c>
      <c r="BZ86" s="20">
        <f t="shared" ref="BZ86:CL86" si="265">SUM(BZ84:BZ85)</f>
        <v>1140634.8531284642</v>
      </c>
      <c r="CA86" s="20">
        <f t="shared" si="265"/>
        <v>1164242.2379999999</v>
      </c>
      <c r="CB86" s="20">
        <f t="shared" si="265"/>
        <v>13510051.638477072</v>
      </c>
      <c r="CC86" s="20">
        <f t="shared" si="265"/>
        <v>1065131.7343059294</v>
      </c>
      <c r="CD86" s="20">
        <f t="shared" si="265"/>
        <v>1036253.982</v>
      </c>
      <c r="CE86" s="20">
        <f t="shared" si="265"/>
        <v>1044747.405</v>
      </c>
      <c r="CF86" s="20">
        <f t="shared" si="265"/>
        <v>1039235.0560000002</v>
      </c>
      <c r="CG86" s="20">
        <f t="shared" si="265"/>
        <v>1142782.6069999998</v>
      </c>
      <c r="CH86" s="20">
        <f t="shared" si="265"/>
        <v>1112073.3445796319</v>
      </c>
      <c r="CI86" s="20">
        <f t="shared" si="265"/>
        <v>1260696.574</v>
      </c>
      <c r="CJ86" s="20">
        <f t="shared" si="265"/>
        <v>1346545.4257701621</v>
      </c>
      <c r="CK86" s="20">
        <f t="shared" si="265"/>
        <v>1299663.6948823838</v>
      </c>
      <c r="CL86" s="20">
        <f t="shared" si="265"/>
        <v>1321854.4569390728</v>
      </c>
      <c r="CM86" s="20">
        <f t="shared" ref="CM86:CY86" si="266">SUM(CM84:CM85)</f>
        <v>1216959.0439891778</v>
      </c>
      <c r="CN86" s="20">
        <f t="shared" si="266"/>
        <v>1644189.5281996969</v>
      </c>
      <c r="CO86" s="20">
        <f t="shared" si="266"/>
        <v>14530132.852666056</v>
      </c>
      <c r="CP86" s="20">
        <f t="shared" si="266"/>
        <v>1302612.4875863655</v>
      </c>
      <c r="CQ86" s="20">
        <f t="shared" si="266"/>
        <v>1226710.550870755</v>
      </c>
      <c r="CR86" s="20">
        <f t="shared" si="266"/>
        <v>1264224</v>
      </c>
      <c r="CS86" s="20">
        <f t="shared" si="266"/>
        <v>1261953.5482254734</v>
      </c>
      <c r="CT86" s="20">
        <f t="shared" si="266"/>
        <v>1388917.7260554684</v>
      </c>
      <c r="CU86" s="20">
        <f t="shared" si="266"/>
        <v>1360302.0851714308</v>
      </c>
      <c r="CV86" s="20">
        <f t="shared" si="266"/>
        <v>1472081.4525966404</v>
      </c>
      <c r="CW86" s="20">
        <f t="shared" si="266"/>
        <v>1605032.3326450763</v>
      </c>
      <c r="CX86" s="20">
        <f t="shared" si="266"/>
        <v>1390101.6445586202</v>
      </c>
      <c r="CY86" s="20">
        <f t="shared" si="266"/>
        <v>1396339.9775517716</v>
      </c>
      <c r="CZ86" s="20">
        <f t="shared" ref="CZ86:DL86" si="267">SUM(CZ84:CZ85)</f>
        <v>1386830.6941873664</v>
      </c>
      <c r="DA86" s="20">
        <f t="shared" si="267"/>
        <v>1279451.9218563184</v>
      </c>
      <c r="DB86" s="20">
        <f t="shared" si="267"/>
        <v>16334558.421305286</v>
      </c>
      <c r="DC86" s="20">
        <f t="shared" si="267"/>
        <v>1271451.5619737818</v>
      </c>
      <c r="DD86" s="20">
        <f t="shared" si="267"/>
        <v>1196301.1619999998</v>
      </c>
      <c r="DE86" s="20">
        <f t="shared" si="267"/>
        <v>1291604.9144594001</v>
      </c>
      <c r="DF86" s="20">
        <f t="shared" si="267"/>
        <v>1362734.9500210404</v>
      </c>
      <c r="DG86" s="20">
        <f t="shared" si="267"/>
        <v>1517641.8994856123</v>
      </c>
      <c r="DH86" s="20">
        <f t="shared" si="267"/>
        <v>1400519.2429999146</v>
      </c>
      <c r="DI86" s="20">
        <f t="shared" si="267"/>
        <v>1524368.8777291803</v>
      </c>
      <c r="DJ86" s="20">
        <f t="shared" si="267"/>
        <v>1694662.2693752435</v>
      </c>
      <c r="DK86" s="20">
        <f t="shared" si="267"/>
        <v>1706297.2107857901</v>
      </c>
      <c r="DL86" s="20">
        <f t="shared" si="267"/>
        <v>1552733.4094256477</v>
      </c>
      <c r="DM86" s="20">
        <f t="shared" ref="DM86:DO86" si="268">SUM(DM84:DM85)</f>
        <v>1497477.9778695202</v>
      </c>
      <c r="DN86" s="20">
        <f t="shared" si="268"/>
        <v>1476731.960963656</v>
      </c>
      <c r="DO86" s="20">
        <f t="shared" si="268"/>
        <v>17492525.437088788</v>
      </c>
      <c r="DP86" s="20">
        <f t="shared" ref="DP86:DR86" si="269">+DP84+DP85</f>
        <v>1561519.7989064704</v>
      </c>
      <c r="DQ86" s="20">
        <f t="shared" si="269"/>
        <v>1443018.4239969926</v>
      </c>
      <c r="DR86" s="20">
        <f t="shared" si="269"/>
        <v>872383.41792632779</v>
      </c>
      <c r="DS86" s="20">
        <f>+DS84+DS85</f>
        <v>55075.155758344816</v>
      </c>
      <c r="DT86" s="20">
        <f t="shared" ref="DT86:EA86" si="270">+DT84+DT85</f>
        <v>66580.893036115245</v>
      </c>
      <c r="DU86" s="20">
        <f t="shared" si="270"/>
        <v>49018.872151521238</v>
      </c>
      <c r="DV86" s="20">
        <f t="shared" si="270"/>
        <v>108330.5725905454</v>
      </c>
      <c r="DW86" s="20">
        <f t="shared" si="270"/>
        <v>152509.9271270684</v>
      </c>
      <c r="DX86" s="20">
        <f t="shared" si="270"/>
        <v>217519.34825410857</v>
      </c>
      <c r="DY86" s="20">
        <f t="shared" si="270"/>
        <v>489490.84267339425</v>
      </c>
      <c r="DZ86" s="20">
        <f t="shared" si="270"/>
        <v>662613.54850419005</v>
      </c>
      <c r="EA86" s="20">
        <f t="shared" si="270"/>
        <v>806246.30247493519</v>
      </c>
      <c r="EB86" s="20">
        <f t="shared" si="217"/>
        <v>6484307.1034000134</v>
      </c>
      <c r="EC86" s="20">
        <f t="shared" ref="EC86:EN86" si="271">+EC84+EC85</f>
        <v>765419.54950613284</v>
      </c>
      <c r="ED86" s="20">
        <f t="shared" si="271"/>
        <v>536725.95669948414</v>
      </c>
      <c r="EE86" s="20">
        <f t="shared" si="271"/>
        <v>580892.16305856104</v>
      </c>
      <c r="EF86" s="20">
        <f t="shared" si="271"/>
        <v>576661.28490774904</v>
      </c>
      <c r="EG86" s="20">
        <f t="shared" si="271"/>
        <v>738832.40905246744</v>
      </c>
      <c r="EH86" s="20">
        <f t="shared" si="271"/>
        <v>668804.85637142416</v>
      </c>
      <c r="EI86" s="20">
        <f t="shared" si="271"/>
        <v>842690.08659881109</v>
      </c>
      <c r="EJ86" s="20">
        <f t="shared" si="271"/>
        <v>985492.834333473</v>
      </c>
      <c r="EK86" s="20">
        <f t="shared" si="271"/>
        <v>956045.88084116904</v>
      </c>
      <c r="EL86" s="20">
        <f t="shared" si="271"/>
        <v>1066605.6576613393</v>
      </c>
      <c r="EM86" s="20">
        <f t="shared" si="271"/>
        <v>1088224.3448161592</v>
      </c>
      <c r="EN86" s="20">
        <f t="shared" si="271"/>
        <v>1151440.1941499736</v>
      </c>
      <c r="EO86" s="20">
        <f t="shared" si="219"/>
        <v>9957835.2179967426</v>
      </c>
      <c r="EP86" s="20">
        <f t="shared" ref="EP86:FA86" si="272">+EP84+EP85</f>
        <v>1100727.4298073524</v>
      </c>
      <c r="EQ86" s="20">
        <f t="shared" si="272"/>
        <v>1163372.6756376296</v>
      </c>
      <c r="ER86" s="20">
        <f t="shared" si="272"/>
        <v>1154387</v>
      </c>
      <c r="ES86" s="20">
        <f t="shared" si="272"/>
        <v>1200086.1926374577</v>
      </c>
      <c r="ET86" s="20">
        <f t="shared" si="272"/>
        <v>1286432.2766791289</v>
      </c>
      <c r="EU86" s="20">
        <f t="shared" si="272"/>
        <v>1299716.0660486638</v>
      </c>
      <c r="EV86" s="20">
        <f t="shared" si="272"/>
        <v>1549844.1006608023</v>
      </c>
      <c r="EW86" s="20">
        <f t="shared" si="272"/>
        <v>1677887.5144866568</v>
      </c>
      <c r="EX86" s="20">
        <f t="shared" si="272"/>
        <v>1657504.3342758149</v>
      </c>
      <c r="EY86" s="20">
        <f t="shared" si="272"/>
        <v>0</v>
      </c>
      <c r="EZ86" s="20">
        <f t="shared" si="272"/>
        <v>0</v>
      </c>
      <c r="FA86" s="20">
        <f t="shared" si="272"/>
        <v>0</v>
      </c>
      <c r="FB86" s="20">
        <f t="shared" si="218"/>
        <v>12089957.590233507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58">
      <c r="CA90" s="53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N43"/>
  <sheetViews>
    <sheetView showGridLines="0" topLeftCell="A4" zoomScale="85" zoomScaleNormal="85" workbookViewId="0">
      <pane xSplit="1" topLeftCell="JG1" activePane="topRight" state="frozen"/>
      <selection pane="topRight" activeCell="JJ13" sqref="JJ13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74" ht="15">
      <c r="A1" s="10" t="s">
        <v>78</v>
      </c>
    </row>
    <row r="2" spans="1:274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74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74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IN4" s="1" t="s">
        <v>136</v>
      </c>
    </row>
    <row r="5" spans="1:274" ht="15">
      <c r="A5" s="15" t="s">
        <v>32</v>
      </c>
    </row>
    <row r="6" spans="1:274" ht="3" customHeight="1"/>
    <row r="7" spans="1:274" ht="15">
      <c r="A7" s="96" t="s">
        <v>33</v>
      </c>
      <c r="B7" s="93">
        <v>2002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 t="s">
        <v>67</v>
      </c>
      <c r="O7" s="93">
        <v>2003</v>
      </c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4" t="s">
        <v>68</v>
      </c>
      <c r="AB7" s="93">
        <v>2004</v>
      </c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 t="s">
        <v>69</v>
      </c>
      <c r="AO7" s="93">
        <v>2005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4" t="s">
        <v>70</v>
      </c>
      <c r="BB7" s="93">
        <v>2006</v>
      </c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4" t="s">
        <v>56</v>
      </c>
      <c r="BO7" s="93">
        <v>2007</v>
      </c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4" t="s">
        <v>57</v>
      </c>
      <c r="CB7" s="93">
        <v>2008</v>
      </c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4" t="s">
        <v>58</v>
      </c>
      <c r="CO7" s="93">
        <v>2009</v>
      </c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4" t="s">
        <v>59</v>
      </c>
      <c r="DB7" s="93">
        <v>2010</v>
      </c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4" t="s">
        <v>60</v>
      </c>
      <c r="DO7" s="93">
        <v>2011</v>
      </c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4" t="s">
        <v>61</v>
      </c>
      <c r="EB7" s="93">
        <v>2012</v>
      </c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4" t="s">
        <v>62</v>
      </c>
      <c r="EO7" s="93">
        <v>2013</v>
      </c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4" t="s">
        <v>63</v>
      </c>
      <c r="FB7" s="93">
        <v>2014</v>
      </c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4" t="s">
        <v>64</v>
      </c>
      <c r="FO7" s="93">
        <v>2015</v>
      </c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4" t="s">
        <v>65</v>
      </c>
      <c r="GB7" s="93">
        <v>2016</v>
      </c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4" t="s">
        <v>75</v>
      </c>
      <c r="GO7" s="93">
        <v>2017</v>
      </c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4" t="s">
        <v>76</v>
      </c>
      <c r="HB7" s="93">
        <v>2018</v>
      </c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4" t="s">
        <v>122</v>
      </c>
      <c r="HO7" s="93">
        <v>2019</v>
      </c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4" t="s">
        <v>124</v>
      </c>
      <c r="IB7" s="93">
        <v>2020</v>
      </c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4" t="s">
        <v>130</v>
      </c>
      <c r="IO7" s="103">
        <v>2021</v>
      </c>
      <c r="IP7" s="104"/>
      <c r="IQ7" s="104"/>
      <c r="IR7" s="104"/>
      <c r="IS7" s="104"/>
      <c r="IT7" s="104"/>
      <c r="IU7" s="104"/>
      <c r="IV7" s="104"/>
      <c r="IW7" s="104"/>
      <c r="IX7" s="104"/>
      <c r="IY7" s="104"/>
      <c r="IZ7" s="105"/>
      <c r="JA7" s="94" t="s">
        <v>137</v>
      </c>
      <c r="JB7" s="93">
        <v>2022</v>
      </c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4" t="s">
        <v>135</v>
      </c>
    </row>
    <row r="8" spans="1:274" ht="15">
      <c r="A8" s="97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5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5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5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5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5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5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5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5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5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5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5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5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5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5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5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95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95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95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95"/>
      <c r="IO8" s="85" t="s">
        <v>12</v>
      </c>
      <c r="IP8" s="85" t="s">
        <v>13</v>
      </c>
      <c r="IQ8" s="85" t="s">
        <v>14</v>
      </c>
      <c r="IR8" s="85" t="s">
        <v>15</v>
      </c>
      <c r="IS8" s="85" t="s">
        <v>16</v>
      </c>
      <c r="IT8" s="85" t="s">
        <v>17</v>
      </c>
      <c r="IU8" s="85" t="s">
        <v>18</v>
      </c>
      <c r="IV8" s="85" t="s">
        <v>19</v>
      </c>
      <c r="IW8" s="85" t="s">
        <v>20</v>
      </c>
      <c r="IX8" s="85" t="s">
        <v>21</v>
      </c>
      <c r="IY8" s="85" t="s">
        <v>22</v>
      </c>
      <c r="IZ8" s="85" t="s">
        <v>23</v>
      </c>
      <c r="JA8" s="95"/>
      <c r="JB8" s="74" t="s">
        <v>12</v>
      </c>
      <c r="JC8" s="74" t="s">
        <v>13</v>
      </c>
      <c r="JD8" s="74" t="s">
        <v>14</v>
      </c>
      <c r="JE8" s="74" t="s">
        <v>15</v>
      </c>
      <c r="JF8" s="74" t="s">
        <v>16</v>
      </c>
      <c r="JG8" s="74" t="s">
        <v>17</v>
      </c>
      <c r="JH8" s="74" t="s">
        <v>18</v>
      </c>
      <c r="JI8" s="74" t="s">
        <v>19</v>
      </c>
      <c r="JJ8" s="74" t="s">
        <v>20</v>
      </c>
      <c r="JK8" s="74" t="s">
        <v>21</v>
      </c>
      <c r="JL8" s="74" t="s">
        <v>22</v>
      </c>
      <c r="JM8" s="74" t="s">
        <v>23</v>
      </c>
      <c r="JN8" s="95"/>
    </row>
    <row r="9" spans="1:274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75">
        <v>236350</v>
      </c>
      <c r="JC9" s="75">
        <v>201249</v>
      </c>
      <c r="JD9" s="75">
        <v>245442</v>
      </c>
      <c r="JE9" s="75">
        <v>256799</v>
      </c>
      <c r="JF9" s="75">
        <v>294310</v>
      </c>
      <c r="JG9" s="75">
        <v>297584</v>
      </c>
      <c r="JH9" s="75">
        <v>345186</v>
      </c>
      <c r="JI9" s="75">
        <v>379015</v>
      </c>
      <c r="JJ9" s="75">
        <v>357470</v>
      </c>
      <c r="JK9" s="75"/>
      <c r="JL9" s="75"/>
      <c r="JM9" s="75"/>
      <c r="JN9" s="75">
        <f>SUM(JB9:JM9)</f>
        <v>2613405</v>
      </c>
    </row>
    <row r="10" spans="1:274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75">
        <v>0</v>
      </c>
      <c r="JC10" s="75">
        <v>0</v>
      </c>
      <c r="JD10" s="75">
        <v>22</v>
      </c>
      <c r="JE10" s="75">
        <v>40</v>
      </c>
      <c r="JF10" s="75">
        <v>58</v>
      </c>
      <c r="JG10" s="75">
        <v>29</v>
      </c>
      <c r="JH10" s="75">
        <v>2982</v>
      </c>
      <c r="JI10" s="75">
        <v>2908</v>
      </c>
      <c r="JJ10" s="75">
        <v>2664</v>
      </c>
      <c r="JK10" s="75"/>
      <c r="JL10" s="75"/>
      <c r="JM10" s="75"/>
      <c r="JN10" s="75">
        <f t="shared" ref="JN10:JN11" si="0">SUM(JB10:JM10)</f>
        <v>8703</v>
      </c>
    </row>
    <row r="11" spans="1:274" ht="15">
      <c r="A11" s="19" t="s">
        <v>24</v>
      </c>
      <c r="B11" s="20">
        <f>SUM(B9:B10)</f>
        <v>199871</v>
      </c>
      <c r="C11" s="20">
        <f t="shared" ref="C11:BN11" si="1">SUM(C9:C10)</f>
        <v>182336</v>
      </c>
      <c r="D11" s="20">
        <f t="shared" si="1"/>
        <v>207270</v>
      </c>
      <c r="E11" s="20">
        <f t="shared" si="1"/>
        <v>194559</v>
      </c>
      <c r="F11" s="20">
        <f t="shared" si="1"/>
        <v>209878</v>
      </c>
      <c r="G11" s="20">
        <f t="shared" si="1"/>
        <v>197129</v>
      </c>
      <c r="H11" s="20">
        <f t="shared" si="1"/>
        <v>236713</v>
      </c>
      <c r="I11" s="20">
        <f t="shared" si="1"/>
        <v>263882</v>
      </c>
      <c r="J11" s="20">
        <f t="shared" si="1"/>
        <v>207525</v>
      </c>
      <c r="K11" s="20">
        <f t="shared" si="1"/>
        <v>224748</v>
      </c>
      <c r="L11" s="20">
        <f t="shared" si="1"/>
        <v>203693</v>
      </c>
      <c r="M11" s="20">
        <f t="shared" si="1"/>
        <v>194173</v>
      </c>
      <c r="N11" s="20">
        <f t="shared" si="1"/>
        <v>2521777</v>
      </c>
      <c r="O11" s="20">
        <f t="shared" si="1"/>
        <v>181900</v>
      </c>
      <c r="P11" s="20">
        <f t="shared" si="1"/>
        <v>172378</v>
      </c>
      <c r="Q11" s="20">
        <f t="shared" si="1"/>
        <v>202692</v>
      </c>
      <c r="R11" s="20">
        <f t="shared" si="1"/>
        <v>197487</v>
      </c>
      <c r="S11" s="20">
        <f t="shared" si="1"/>
        <v>221797</v>
      </c>
      <c r="T11" s="20">
        <f t="shared" si="1"/>
        <v>205862</v>
      </c>
      <c r="U11" s="20">
        <f t="shared" si="1"/>
        <v>252128</v>
      </c>
      <c r="V11" s="20">
        <f t="shared" si="1"/>
        <v>271385</v>
      </c>
      <c r="W11" s="20">
        <f t="shared" si="1"/>
        <v>227005</v>
      </c>
      <c r="X11" s="20">
        <f t="shared" si="1"/>
        <v>244980</v>
      </c>
      <c r="Y11" s="20">
        <f t="shared" si="1"/>
        <v>227608</v>
      </c>
      <c r="Z11" s="20">
        <f t="shared" si="1"/>
        <v>216979</v>
      </c>
      <c r="AA11" s="20">
        <f t="shared" si="1"/>
        <v>2622201</v>
      </c>
      <c r="AB11" s="20">
        <f t="shared" si="1"/>
        <v>210625</v>
      </c>
      <c r="AC11" s="20">
        <f t="shared" si="1"/>
        <v>219729</v>
      </c>
      <c r="AD11" s="20">
        <f t="shared" si="1"/>
        <v>232688</v>
      </c>
      <c r="AE11" s="20">
        <f t="shared" si="1"/>
        <v>235667</v>
      </c>
      <c r="AF11" s="20">
        <f t="shared" si="1"/>
        <v>238930</v>
      </c>
      <c r="AG11" s="20">
        <f t="shared" si="1"/>
        <v>230108</v>
      </c>
      <c r="AH11" s="20">
        <f t="shared" si="1"/>
        <v>233466</v>
      </c>
      <c r="AI11" s="20">
        <f t="shared" si="1"/>
        <v>294863</v>
      </c>
      <c r="AJ11" s="20">
        <f t="shared" si="1"/>
        <v>246726</v>
      </c>
      <c r="AK11" s="20">
        <f t="shared" si="1"/>
        <v>256793</v>
      </c>
      <c r="AL11" s="20">
        <f t="shared" si="1"/>
        <v>224687</v>
      </c>
      <c r="AM11" s="20">
        <f t="shared" si="1"/>
        <v>219043</v>
      </c>
      <c r="AN11" s="20">
        <f t="shared" si="1"/>
        <v>2843325</v>
      </c>
      <c r="AO11" s="20">
        <f t="shared" si="1"/>
        <v>231237</v>
      </c>
      <c r="AP11" s="20">
        <f t="shared" si="1"/>
        <v>218172</v>
      </c>
      <c r="AQ11" s="20">
        <f t="shared" si="1"/>
        <v>263042</v>
      </c>
      <c r="AR11" s="20">
        <f t="shared" si="1"/>
        <v>232974</v>
      </c>
      <c r="AS11" s="20">
        <f t="shared" si="1"/>
        <v>253917</v>
      </c>
      <c r="AT11" s="20">
        <f t="shared" si="1"/>
        <v>254742</v>
      </c>
      <c r="AU11" s="20">
        <f t="shared" si="1"/>
        <v>312977</v>
      </c>
      <c r="AV11" s="20">
        <f t="shared" si="1"/>
        <v>327444</v>
      </c>
      <c r="AW11" s="20">
        <f t="shared" si="1"/>
        <v>270699</v>
      </c>
      <c r="AX11" s="20">
        <f t="shared" si="1"/>
        <v>277190</v>
      </c>
      <c r="AY11" s="20">
        <f t="shared" si="1"/>
        <v>252384.4</v>
      </c>
      <c r="AZ11" s="20">
        <f t="shared" si="1"/>
        <v>228034</v>
      </c>
      <c r="BA11" s="20">
        <f t="shared" si="1"/>
        <v>3122812.4</v>
      </c>
      <c r="BB11" s="20">
        <f t="shared" si="1"/>
        <v>233419</v>
      </c>
      <c r="BC11" s="20">
        <f t="shared" si="1"/>
        <v>220396</v>
      </c>
      <c r="BD11" s="20">
        <f t="shared" si="1"/>
        <v>250090</v>
      </c>
      <c r="BE11" s="20">
        <f t="shared" si="1"/>
        <v>255956</v>
      </c>
      <c r="BF11" s="20">
        <f t="shared" si="1"/>
        <v>251101</v>
      </c>
      <c r="BG11" s="20">
        <f t="shared" si="1"/>
        <v>259944</v>
      </c>
      <c r="BH11" s="20">
        <f t="shared" si="1"/>
        <v>322697</v>
      </c>
      <c r="BI11" s="20">
        <f t="shared" si="1"/>
        <v>347514</v>
      </c>
      <c r="BJ11" s="20">
        <f t="shared" si="1"/>
        <v>296132</v>
      </c>
      <c r="BK11" s="20">
        <f t="shared" si="1"/>
        <v>337537</v>
      </c>
      <c r="BL11" s="20">
        <f t="shared" si="1"/>
        <v>293808</v>
      </c>
      <c r="BM11" s="20">
        <f t="shared" si="1"/>
        <v>215108</v>
      </c>
      <c r="BN11" s="20">
        <f t="shared" si="1"/>
        <v>3283702</v>
      </c>
      <c r="BO11" s="20">
        <f t="shared" ref="BO11:DZ11" si="2">SUM(BO9:BO10)</f>
        <v>198053</v>
      </c>
      <c r="BP11" s="20">
        <f t="shared" si="2"/>
        <v>188555</v>
      </c>
      <c r="BQ11" s="20">
        <f t="shared" si="2"/>
        <v>215758</v>
      </c>
      <c r="BR11" s="20">
        <f t="shared" si="2"/>
        <v>227633</v>
      </c>
      <c r="BS11" s="20">
        <f t="shared" si="2"/>
        <v>239106</v>
      </c>
      <c r="BT11" s="20">
        <f t="shared" si="2"/>
        <v>232170</v>
      </c>
      <c r="BU11" s="20">
        <f t="shared" si="2"/>
        <v>283088</v>
      </c>
      <c r="BV11" s="20">
        <f t="shared" si="2"/>
        <v>296094</v>
      </c>
      <c r="BW11" s="20">
        <f t="shared" si="2"/>
        <v>258958</v>
      </c>
      <c r="BX11" s="20">
        <f t="shared" si="2"/>
        <v>277734</v>
      </c>
      <c r="BY11" s="20">
        <f t="shared" si="2"/>
        <v>252273</v>
      </c>
      <c r="BZ11" s="20">
        <f t="shared" si="2"/>
        <v>226489</v>
      </c>
      <c r="CA11" s="20">
        <f t="shared" si="2"/>
        <v>2895911</v>
      </c>
      <c r="CB11" s="20">
        <f t="shared" si="2"/>
        <v>234375</v>
      </c>
      <c r="CC11" s="20">
        <f t="shared" si="2"/>
        <v>227620</v>
      </c>
      <c r="CD11" s="20">
        <f t="shared" si="2"/>
        <v>244638</v>
      </c>
      <c r="CE11" s="20">
        <f t="shared" si="2"/>
        <v>229389</v>
      </c>
      <c r="CF11" s="20">
        <f t="shared" si="2"/>
        <v>250802</v>
      </c>
      <c r="CG11" s="20">
        <f t="shared" si="2"/>
        <v>239025</v>
      </c>
      <c r="CH11" s="20">
        <f t="shared" si="2"/>
        <v>280324.59999999998</v>
      </c>
      <c r="CI11" s="20">
        <f t="shared" si="2"/>
        <v>299404</v>
      </c>
      <c r="CJ11" s="20">
        <f t="shared" si="2"/>
        <v>256014</v>
      </c>
      <c r="CK11" s="20">
        <f t="shared" si="2"/>
        <v>278710</v>
      </c>
      <c r="CL11" s="20">
        <f t="shared" si="2"/>
        <v>212620</v>
      </c>
      <c r="CM11" s="20">
        <f t="shared" si="2"/>
        <v>195111</v>
      </c>
      <c r="CN11" s="20">
        <f t="shared" si="2"/>
        <v>2948032.6</v>
      </c>
      <c r="CO11" s="20">
        <f t="shared" si="2"/>
        <v>204965</v>
      </c>
      <c r="CP11" s="20">
        <f t="shared" si="2"/>
        <v>179021</v>
      </c>
      <c r="CQ11" s="20">
        <f t="shared" si="2"/>
        <v>203382</v>
      </c>
      <c r="CR11" s="20">
        <f t="shared" si="2"/>
        <v>228835</v>
      </c>
      <c r="CS11" s="20">
        <f t="shared" si="2"/>
        <v>226982</v>
      </c>
      <c r="CT11" s="20">
        <f t="shared" si="2"/>
        <v>228019</v>
      </c>
      <c r="CU11" s="20">
        <f t="shared" si="2"/>
        <v>257822</v>
      </c>
      <c r="CV11" s="20">
        <f t="shared" si="2"/>
        <v>254844</v>
      </c>
      <c r="CW11" s="20">
        <f t="shared" si="2"/>
        <v>237423</v>
      </c>
      <c r="CX11" s="20">
        <f t="shared" si="2"/>
        <v>254558</v>
      </c>
      <c r="CY11" s="20">
        <f t="shared" si="2"/>
        <v>243254</v>
      </c>
      <c r="CZ11" s="20">
        <f t="shared" si="2"/>
        <v>226673</v>
      </c>
      <c r="DA11" s="20">
        <f t="shared" si="2"/>
        <v>2745778</v>
      </c>
      <c r="DB11" s="20">
        <f t="shared" si="2"/>
        <v>248471</v>
      </c>
      <c r="DC11" s="20">
        <f t="shared" si="2"/>
        <v>204055</v>
      </c>
      <c r="DD11" s="20">
        <f t="shared" si="2"/>
        <v>218600</v>
      </c>
      <c r="DE11" s="20">
        <f t="shared" si="2"/>
        <v>248355</v>
      </c>
      <c r="DF11" s="20">
        <f t="shared" si="2"/>
        <v>288695</v>
      </c>
      <c r="DG11" s="20">
        <f t="shared" si="2"/>
        <v>277637</v>
      </c>
      <c r="DH11" s="20">
        <f t="shared" si="2"/>
        <v>321171</v>
      </c>
      <c r="DI11" s="20">
        <f t="shared" si="2"/>
        <v>333951</v>
      </c>
      <c r="DJ11" s="20">
        <f t="shared" si="2"/>
        <v>296268</v>
      </c>
      <c r="DK11" s="20">
        <f t="shared" si="2"/>
        <v>329870</v>
      </c>
      <c r="DL11" s="20">
        <f t="shared" si="2"/>
        <v>288472</v>
      </c>
      <c r="DM11" s="20">
        <f t="shared" si="2"/>
        <v>275635</v>
      </c>
      <c r="DN11" s="20">
        <f t="shared" si="2"/>
        <v>3331180</v>
      </c>
      <c r="DO11" s="20">
        <f t="shared" si="2"/>
        <v>140605</v>
      </c>
      <c r="DP11" s="20">
        <f t="shared" si="2"/>
        <v>123168</v>
      </c>
      <c r="DQ11" s="20">
        <f t="shared" si="2"/>
        <v>142928</v>
      </c>
      <c r="DR11" s="20">
        <f t="shared" si="2"/>
        <v>150075</v>
      </c>
      <c r="DS11" s="20">
        <f t="shared" si="2"/>
        <v>163558</v>
      </c>
      <c r="DT11" s="20">
        <f t="shared" si="2"/>
        <v>159966</v>
      </c>
      <c r="DU11" s="20">
        <f t="shared" si="2"/>
        <v>200205</v>
      </c>
      <c r="DV11" s="20">
        <f t="shared" si="2"/>
        <v>204485</v>
      </c>
      <c r="DW11" s="20">
        <f t="shared" si="2"/>
        <v>163191</v>
      </c>
      <c r="DX11" s="20">
        <f t="shared" si="2"/>
        <v>187590</v>
      </c>
      <c r="DY11" s="20">
        <f t="shared" si="2"/>
        <v>156163</v>
      </c>
      <c r="DZ11" s="20">
        <f t="shared" si="2"/>
        <v>143068</v>
      </c>
      <c r="EA11" s="20">
        <f t="shared" ref="EA11:GK11" si="3">SUM(EA9:EA10)</f>
        <v>1935002</v>
      </c>
      <c r="EB11" s="20">
        <f t="shared" si="3"/>
        <v>156845</v>
      </c>
      <c r="EC11" s="20">
        <f t="shared" si="3"/>
        <v>138810</v>
      </c>
      <c r="ED11" s="20">
        <f t="shared" si="3"/>
        <v>155536</v>
      </c>
      <c r="EE11" s="20">
        <f t="shared" si="3"/>
        <v>178202</v>
      </c>
      <c r="EF11" s="20">
        <f t="shared" si="3"/>
        <v>179374</v>
      </c>
      <c r="EG11" s="20">
        <f t="shared" si="3"/>
        <v>183089</v>
      </c>
      <c r="EH11" s="20">
        <f t="shared" si="3"/>
        <v>215076</v>
      </c>
      <c r="EI11" s="20">
        <f t="shared" si="3"/>
        <v>223852</v>
      </c>
      <c r="EJ11" s="20">
        <f t="shared" si="3"/>
        <v>203220</v>
      </c>
      <c r="EK11" s="20">
        <f t="shared" si="3"/>
        <v>227062</v>
      </c>
      <c r="EL11" s="20">
        <f t="shared" si="3"/>
        <v>195455</v>
      </c>
      <c r="EM11" s="20">
        <f t="shared" si="3"/>
        <v>180457</v>
      </c>
      <c r="EN11" s="20">
        <f t="shared" si="3"/>
        <v>2236978</v>
      </c>
      <c r="EO11" s="20">
        <f t="shared" si="3"/>
        <v>186920</v>
      </c>
      <c r="EP11" s="20">
        <f t="shared" si="3"/>
        <v>178362</v>
      </c>
      <c r="EQ11" s="20">
        <f t="shared" si="3"/>
        <v>199656</v>
      </c>
      <c r="ER11" s="20">
        <f t="shared" si="3"/>
        <v>199212</v>
      </c>
      <c r="ES11" s="20">
        <f t="shared" si="3"/>
        <v>230354</v>
      </c>
      <c r="ET11" s="20">
        <f t="shared" si="3"/>
        <v>214604</v>
      </c>
      <c r="EU11" s="20">
        <f t="shared" si="3"/>
        <v>253218</v>
      </c>
      <c r="EV11" s="20">
        <f t="shared" si="3"/>
        <v>266565</v>
      </c>
      <c r="EW11" s="20">
        <f t="shared" si="3"/>
        <v>230793</v>
      </c>
      <c r="EX11" s="20">
        <f t="shared" si="3"/>
        <v>259281</v>
      </c>
      <c r="EY11" s="20">
        <f t="shared" si="3"/>
        <v>212887</v>
      </c>
      <c r="EZ11" s="20">
        <f t="shared" si="3"/>
        <v>200475</v>
      </c>
      <c r="FA11" s="20">
        <f t="shared" si="3"/>
        <v>2632327</v>
      </c>
      <c r="FB11" s="20">
        <f t="shared" si="3"/>
        <v>202307</v>
      </c>
      <c r="FC11" s="20">
        <f t="shared" si="3"/>
        <v>180620</v>
      </c>
      <c r="FD11" s="20">
        <f t="shared" si="3"/>
        <v>205884</v>
      </c>
      <c r="FE11" s="20">
        <f t="shared" si="3"/>
        <v>225635</v>
      </c>
      <c r="FF11" s="20">
        <f t="shared" si="3"/>
        <v>241045</v>
      </c>
      <c r="FG11" s="20">
        <f t="shared" si="3"/>
        <v>222543</v>
      </c>
      <c r="FH11" s="20">
        <f t="shared" si="3"/>
        <v>264503</v>
      </c>
      <c r="FI11" s="20">
        <f t="shared" si="3"/>
        <v>284460</v>
      </c>
      <c r="FJ11" s="20">
        <f t="shared" si="3"/>
        <v>255806</v>
      </c>
      <c r="FK11" s="20">
        <f t="shared" si="3"/>
        <v>272268</v>
      </c>
      <c r="FL11" s="20">
        <f t="shared" si="3"/>
        <v>238664</v>
      </c>
      <c r="FM11" s="20">
        <f t="shared" si="3"/>
        <v>224344</v>
      </c>
      <c r="FN11" s="20">
        <f t="shared" si="3"/>
        <v>2818079</v>
      </c>
      <c r="FO11" s="20">
        <f t="shared" si="3"/>
        <v>237373</v>
      </c>
      <c r="FP11" s="20">
        <f t="shared" si="3"/>
        <v>217689</v>
      </c>
      <c r="FQ11" s="20">
        <f t="shared" si="3"/>
        <v>233251</v>
      </c>
      <c r="FR11" s="20">
        <f t="shared" si="3"/>
        <v>248969</v>
      </c>
      <c r="FS11" s="20">
        <f t="shared" si="3"/>
        <v>276570</v>
      </c>
      <c r="FT11" s="20">
        <f t="shared" si="3"/>
        <v>258523</v>
      </c>
      <c r="FU11" s="20">
        <f t="shared" si="3"/>
        <v>317145</v>
      </c>
      <c r="FV11" s="20">
        <f t="shared" si="3"/>
        <v>339697</v>
      </c>
      <c r="FW11" s="20">
        <f t="shared" si="3"/>
        <v>298177</v>
      </c>
      <c r="FX11" s="20">
        <f t="shared" si="3"/>
        <v>318012</v>
      </c>
      <c r="FY11" s="20">
        <f t="shared" si="3"/>
        <v>272563</v>
      </c>
      <c r="FZ11" s="20">
        <f t="shared" si="3"/>
        <v>258836</v>
      </c>
      <c r="GA11" s="20">
        <f t="shared" si="3"/>
        <v>3276805</v>
      </c>
      <c r="GB11" s="20">
        <f t="shared" si="3"/>
        <v>265880</v>
      </c>
      <c r="GC11" s="20">
        <f t="shared" si="3"/>
        <v>255824</v>
      </c>
      <c r="GD11" s="20">
        <f t="shared" si="3"/>
        <v>284161</v>
      </c>
      <c r="GE11" s="20">
        <f t="shared" si="3"/>
        <v>258174</v>
      </c>
      <c r="GF11" s="20">
        <f t="shared" si="3"/>
        <v>319383</v>
      </c>
      <c r="GG11" s="20">
        <f t="shared" si="3"/>
        <v>296232</v>
      </c>
      <c r="GH11" s="20">
        <f t="shared" si="3"/>
        <v>353016</v>
      </c>
      <c r="GI11" s="20">
        <f t="shared" si="3"/>
        <v>370968</v>
      </c>
      <c r="GJ11" s="20">
        <f t="shared" si="3"/>
        <v>317790</v>
      </c>
      <c r="GK11" s="20">
        <f t="shared" si="3"/>
        <v>342311</v>
      </c>
      <c r="GL11" s="20">
        <f t="shared" ref="GL11:GX11" si="4">SUM(GL9:GL10)</f>
        <v>299281</v>
      </c>
      <c r="GM11" s="20">
        <f t="shared" si="4"/>
        <v>270719</v>
      </c>
      <c r="GN11" s="20">
        <f t="shared" si="4"/>
        <v>3633739</v>
      </c>
      <c r="GO11" s="20">
        <f t="shared" si="4"/>
        <v>301296</v>
      </c>
      <c r="GP11" s="20">
        <f t="shared" si="4"/>
        <v>271626</v>
      </c>
      <c r="GQ11" s="20">
        <f t="shared" si="4"/>
        <v>296656</v>
      </c>
      <c r="GR11" s="20">
        <f t="shared" si="4"/>
        <v>315618</v>
      </c>
      <c r="GS11" s="20">
        <f t="shared" si="4"/>
        <v>326720</v>
      </c>
      <c r="GT11" s="20">
        <f t="shared" si="4"/>
        <v>332629</v>
      </c>
      <c r="GU11" s="20">
        <f t="shared" si="4"/>
        <v>403316</v>
      </c>
      <c r="GV11" s="20">
        <f t="shared" si="4"/>
        <v>421032</v>
      </c>
      <c r="GW11" s="20">
        <f t="shared" si="4"/>
        <v>367285</v>
      </c>
      <c r="GX11" s="20">
        <f t="shared" si="4"/>
        <v>385183</v>
      </c>
      <c r="GY11" s="20">
        <f t="shared" ref="GY11:HK11" si="5">SUM(GY9:GY10)</f>
        <v>325427</v>
      </c>
      <c r="GZ11" s="20">
        <f t="shared" si="5"/>
        <v>311758</v>
      </c>
      <c r="HA11" s="20">
        <f t="shared" si="5"/>
        <v>4058546</v>
      </c>
      <c r="HB11" s="20">
        <f t="shared" si="5"/>
        <v>337635</v>
      </c>
      <c r="HC11" s="20">
        <f t="shared" si="5"/>
        <v>313495</v>
      </c>
      <c r="HD11" s="20">
        <f t="shared" si="5"/>
        <v>335901</v>
      </c>
      <c r="HE11" s="20">
        <f t="shared" si="5"/>
        <v>340113</v>
      </c>
      <c r="HF11" s="20">
        <f t="shared" si="5"/>
        <v>391158</v>
      </c>
      <c r="HG11" s="20">
        <f t="shared" si="5"/>
        <v>369402</v>
      </c>
      <c r="HH11" s="20">
        <f t="shared" si="5"/>
        <v>457166</v>
      </c>
      <c r="HI11" s="20">
        <f t="shared" si="5"/>
        <v>475278</v>
      </c>
      <c r="HJ11" s="20">
        <f t="shared" si="5"/>
        <v>413706</v>
      </c>
      <c r="HK11" s="20">
        <f t="shared" si="5"/>
        <v>412836</v>
      </c>
      <c r="HL11" s="20">
        <f t="shared" ref="HL11:HX11" si="6">SUM(HL9:HL10)</f>
        <v>358120</v>
      </c>
      <c r="HM11" s="20">
        <f t="shared" si="6"/>
        <v>330121</v>
      </c>
      <c r="HN11" s="20">
        <f t="shared" si="6"/>
        <v>4534931</v>
      </c>
      <c r="HO11" s="20">
        <f t="shared" si="6"/>
        <v>352396</v>
      </c>
      <c r="HP11" s="20">
        <f t="shared" si="6"/>
        <v>324545</v>
      </c>
      <c r="HQ11" s="20">
        <f t="shared" si="6"/>
        <v>347616</v>
      </c>
      <c r="HR11" s="20">
        <f t="shared" si="6"/>
        <v>383216</v>
      </c>
      <c r="HS11" s="20">
        <f t="shared" si="6"/>
        <v>416536</v>
      </c>
      <c r="HT11" s="20">
        <f t="shared" si="6"/>
        <v>390406</v>
      </c>
      <c r="HU11" s="20">
        <f t="shared" si="6"/>
        <v>462180</v>
      </c>
      <c r="HV11" s="20">
        <f t="shared" si="6"/>
        <v>473148</v>
      </c>
      <c r="HW11" s="20">
        <f t="shared" si="6"/>
        <v>421951</v>
      </c>
      <c r="HX11" s="20">
        <f t="shared" si="6"/>
        <v>420301</v>
      </c>
      <c r="HY11" s="20">
        <f t="shared" ref="HY11:IB11" si="7">SUM(HY9:HY10)</f>
        <v>388527</v>
      </c>
      <c r="HZ11" s="20">
        <f t="shared" si="7"/>
        <v>380680</v>
      </c>
      <c r="IA11" s="20">
        <f t="shared" si="7"/>
        <v>4761502</v>
      </c>
      <c r="IB11" s="20">
        <f t="shared" si="7"/>
        <v>400628</v>
      </c>
      <c r="IC11" s="20">
        <f>SUM(IC9:IC10)</f>
        <v>382279</v>
      </c>
      <c r="ID11" s="20">
        <f>SUM(ID9:ID10)</f>
        <v>191990</v>
      </c>
      <c r="IE11" s="20">
        <f t="shared" ref="IE11:IM11" si="8">SUM(IE9:IE10)</f>
        <v>6039</v>
      </c>
      <c r="IF11" s="20">
        <f t="shared" si="8"/>
        <v>2352</v>
      </c>
      <c r="IG11" s="20">
        <f t="shared" si="8"/>
        <v>1502</v>
      </c>
      <c r="IH11" s="20">
        <f t="shared" si="8"/>
        <v>22654</v>
      </c>
      <c r="II11" s="20">
        <f t="shared" si="8"/>
        <v>10148</v>
      </c>
      <c r="IJ11" s="20">
        <f t="shared" si="8"/>
        <v>11788</v>
      </c>
      <c r="IK11" s="20">
        <f t="shared" si="8"/>
        <v>57341</v>
      </c>
      <c r="IL11" s="20">
        <f t="shared" si="8"/>
        <v>84598</v>
      </c>
      <c r="IM11" s="20">
        <f t="shared" si="8"/>
        <v>125369</v>
      </c>
      <c r="IN11" s="20">
        <f t="shared" ref="IN11" si="9">SUM(IB11:IM11)</f>
        <v>1296688</v>
      </c>
      <c r="IO11" s="20">
        <f>IO9+IO10</f>
        <v>129038</v>
      </c>
      <c r="IP11" s="20">
        <f t="shared" ref="IP11:IZ11" si="10">IP9+IP10</f>
        <v>42226</v>
      </c>
      <c r="IQ11" s="20">
        <f t="shared" si="10"/>
        <v>89120</v>
      </c>
      <c r="IR11" s="20">
        <f t="shared" si="10"/>
        <v>97185</v>
      </c>
      <c r="IS11" s="20">
        <f t="shared" si="10"/>
        <v>134590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>
        <f t="shared" si="10"/>
        <v>228289</v>
      </c>
      <c r="IX11" s="20">
        <f t="shared" si="10"/>
        <v>258953</v>
      </c>
      <c r="IY11" s="20">
        <f t="shared" si="10"/>
        <v>245103</v>
      </c>
      <c r="IZ11" s="20">
        <f t="shared" si="10"/>
        <v>243002</v>
      </c>
      <c r="JA11" s="20">
        <f>SUM(IO11:IZ11)</f>
        <v>2061372</v>
      </c>
      <c r="JB11" s="20">
        <f>SUM(JB9,JB10)</f>
        <v>236350</v>
      </c>
      <c r="JC11" s="20">
        <f t="shared" ref="JC11:JM11" si="11">SUM(JC9,JC10)</f>
        <v>201249</v>
      </c>
      <c r="JD11" s="20">
        <f t="shared" si="11"/>
        <v>245464</v>
      </c>
      <c r="JE11" s="20">
        <f t="shared" si="11"/>
        <v>256839</v>
      </c>
      <c r="JF11" s="20">
        <f t="shared" si="11"/>
        <v>294368</v>
      </c>
      <c r="JG11" s="20">
        <f t="shared" si="11"/>
        <v>297613</v>
      </c>
      <c r="JH11" s="20">
        <f t="shared" si="11"/>
        <v>348168</v>
      </c>
      <c r="JI11" s="20">
        <f t="shared" si="11"/>
        <v>381923</v>
      </c>
      <c r="JJ11" s="20">
        <f t="shared" si="11"/>
        <v>360134</v>
      </c>
      <c r="JK11" s="20">
        <f t="shared" si="11"/>
        <v>0</v>
      </c>
      <c r="JL11" s="20">
        <f t="shared" si="11"/>
        <v>0</v>
      </c>
      <c r="JM11" s="20">
        <f t="shared" si="11"/>
        <v>0</v>
      </c>
      <c r="JN11" s="20">
        <f t="shared" si="0"/>
        <v>2622108</v>
      </c>
    </row>
    <row r="12" spans="1:274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74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74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74" ht="15" customHeight="1">
      <c r="A15" s="96" t="s">
        <v>33</v>
      </c>
      <c r="B15" s="93">
        <v>2002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4" t="s">
        <v>67</v>
      </c>
      <c r="O15" s="93">
        <v>2003</v>
      </c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4" t="s">
        <v>68</v>
      </c>
      <c r="AB15" s="93">
        <v>2004</v>
      </c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4" t="s">
        <v>69</v>
      </c>
      <c r="AO15" s="93">
        <v>2005</v>
      </c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4" t="s">
        <v>70</v>
      </c>
      <c r="BB15" s="93">
        <v>2006</v>
      </c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4" t="s">
        <v>56</v>
      </c>
      <c r="BO15" s="93">
        <v>2007</v>
      </c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4" t="s">
        <v>57</v>
      </c>
      <c r="CB15" s="93">
        <v>2008</v>
      </c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4" t="s">
        <v>58</v>
      </c>
      <c r="CO15" s="93">
        <v>2009</v>
      </c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4" t="s">
        <v>59</v>
      </c>
      <c r="DB15" s="93">
        <v>2010</v>
      </c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4" t="s">
        <v>60</v>
      </c>
      <c r="DO15" s="93">
        <v>2011</v>
      </c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4" t="s">
        <v>61</v>
      </c>
      <c r="EB15" s="93">
        <v>2012</v>
      </c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4" t="s">
        <v>62</v>
      </c>
      <c r="EO15" s="93">
        <v>2013</v>
      </c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4" t="s">
        <v>63</v>
      </c>
      <c r="FB15" s="93">
        <v>2014</v>
      </c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4" t="s">
        <v>64</v>
      </c>
      <c r="FO15" s="93">
        <v>2015</v>
      </c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4" t="s">
        <v>65</v>
      </c>
      <c r="GB15" s="93">
        <v>2016</v>
      </c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4" t="s">
        <v>75</v>
      </c>
      <c r="GO15" s="93">
        <v>2017</v>
      </c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4" t="s">
        <v>76</v>
      </c>
      <c r="HB15" s="93">
        <v>2018</v>
      </c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4" t="s">
        <v>122</v>
      </c>
      <c r="HO15" s="93">
        <v>2019</v>
      </c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4" t="s">
        <v>124</v>
      </c>
      <c r="IB15" s="93">
        <v>2020</v>
      </c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4" t="s">
        <v>130</v>
      </c>
      <c r="IO15" s="106">
        <v>2021</v>
      </c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8"/>
      <c r="JA15" s="94" t="s">
        <v>138</v>
      </c>
      <c r="JB15" s="93">
        <v>2022</v>
      </c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4" t="s">
        <v>135</v>
      </c>
    </row>
    <row r="16" spans="1:274" ht="15">
      <c r="A16" s="97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95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95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95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95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95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95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95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95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95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95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95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95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95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95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95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95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95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95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95"/>
      <c r="IO16" s="86" t="s">
        <v>12</v>
      </c>
      <c r="IP16" s="86" t="s">
        <v>13</v>
      </c>
      <c r="IQ16" s="86" t="s">
        <v>14</v>
      </c>
      <c r="IR16" s="86" t="s">
        <v>15</v>
      </c>
      <c r="IS16" s="86" t="s">
        <v>16</v>
      </c>
      <c r="IT16" s="86" t="s">
        <v>17</v>
      </c>
      <c r="IU16" s="86" t="s">
        <v>18</v>
      </c>
      <c r="IV16" s="86" t="s">
        <v>19</v>
      </c>
      <c r="IW16" s="86" t="s">
        <v>20</v>
      </c>
      <c r="IX16" s="86" t="s">
        <v>21</v>
      </c>
      <c r="IY16" s="86" t="s">
        <v>22</v>
      </c>
      <c r="IZ16" s="86" t="s">
        <v>23</v>
      </c>
      <c r="JA16" s="95"/>
      <c r="JB16" s="82" t="s">
        <v>12</v>
      </c>
      <c r="JC16" s="82" t="s">
        <v>13</v>
      </c>
      <c r="JD16" s="82" t="s">
        <v>14</v>
      </c>
      <c r="JE16" s="82" t="s">
        <v>15</v>
      </c>
      <c r="JF16" s="82" t="s">
        <v>16</v>
      </c>
      <c r="JG16" s="82" t="s">
        <v>17</v>
      </c>
      <c r="JH16" s="82" t="s">
        <v>18</v>
      </c>
      <c r="JI16" s="82" t="s">
        <v>19</v>
      </c>
      <c r="JJ16" s="82" t="s">
        <v>20</v>
      </c>
      <c r="JK16" s="82" t="s">
        <v>21</v>
      </c>
      <c r="JL16" s="82" t="s">
        <v>22</v>
      </c>
      <c r="JM16" s="82" t="s">
        <v>23</v>
      </c>
      <c r="JN16" s="95"/>
    </row>
    <row r="17" spans="1:274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75">
        <v>142618</v>
      </c>
      <c r="JC17" s="75">
        <v>162002</v>
      </c>
      <c r="JD17" s="75">
        <v>150290</v>
      </c>
      <c r="JE17" s="75">
        <v>160908</v>
      </c>
      <c r="JF17" s="75">
        <v>168097</v>
      </c>
      <c r="JG17" s="75">
        <v>160430</v>
      </c>
      <c r="JH17" s="75">
        <v>184308</v>
      </c>
      <c r="JI17" s="75">
        <v>193.958</v>
      </c>
      <c r="JJ17" s="75">
        <v>197.98599999999999</v>
      </c>
      <c r="JK17" s="75"/>
      <c r="JL17" s="75"/>
      <c r="JM17" s="75"/>
      <c r="JN17" s="75">
        <f>SUM(JB17:JM17)</f>
        <v>1129044.9440000001</v>
      </c>
    </row>
    <row r="18" spans="1:274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2"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75">
        <v>0</v>
      </c>
      <c r="JC18" s="75">
        <v>0</v>
      </c>
      <c r="JD18" s="75">
        <v>0</v>
      </c>
      <c r="JE18" s="75">
        <v>0</v>
      </c>
      <c r="JF18" s="75">
        <v>0</v>
      </c>
      <c r="JG18" s="75">
        <v>0</v>
      </c>
      <c r="JH18" s="75">
        <v>0</v>
      </c>
      <c r="JI18" s="75">
        <v>0</v>
      </c>
      <c r="JJ18" s="75">
        <v>0</v>
      </c>
      <c r="JK18" s="75"/>
      <c r="JL18" s="75"/>
      <c r="JM18" s="75"/>
      <c r="JN18" s="75">
        <f t="shared" ref="JN18:JN19" si="13">SUM(JB18:JM18)</f>
        <v>0</v>
      </c>
    </row>
    <row r="19" spans="1:274" ht="15">
      <c r="A19" s="19" t="s">
        <v>24</v>
      </c>
      <c r="B19" s="20">
        <f>SUM(B17:B18)</f>
        <v>2079697</v>
      </c>
      <c r="C19" s="20">
        <f t="shared" ref="C19" si="14">SUM(C17:C18)</f>
        <v>2401662</v>
      </c>
      <c r="D19" s="20">
        <f t="shared" ref="D19" si="15">SUM(D17:D18)</f>
        <v>2180941.5</v>
      </c>
      <c r="E19" s="20">
        <f t="shared" ref="E19" si="16">SUM(E17:E18)</f>
        <v>2729021.2</v>
      </c>
      <c r="F19" s="20">
        <f t="shared" ref="F19" si="17">SUM(F17:F18)</f>
        <v>2588965.2000000002</v>
      </c>
      <c r="G19" s="20">
        <f t="shared" ref="G19" si="18">SUM(G17:G18)</f>
        <v>2238268</v>
      </c>
      <c r="H19" s="20">
        <f t="shared" ref="H19" si="19">SUM(H17:H18)</f>
        <v>2045623</v>
      </c>
      <c r="I19" s="20">
        <f t="shared" ref="I19" si="20">SUM(I17:I18)</f>
        <v>2243002</v>
      </c>
      <c r="J19" s="20">
        <f t="shared" ref="J19" si="21">SUM(J17:J18)</f>
        <v>1901116</v>
      </c>
      <c r="K19" s="20">
        <f t="shared" ref="K19" si="22">SUM(K17:K18)</f>
        <v>1987869</v>
      </c>
      <c r="L19" s="20">
        <f t="shared" ref="L19" si="23">SUM(L17:L18)</f>
        <v>2034819</v>
      </c>
      <c r="M19" s="20">
        <f t="shared" ref="M19" si="24">SUM(M17:M18)</f>
        <v>1959874</v>
      </c>
      <c r="N19" s="20">
        <f t="shared" ref="N19" si="25">SUM(N17:N18)</f>
        <v>26390857.899999999</v>
      </c>
      <c r="O19" s="20">
        <f t="shared" ref="O19" si="26">SUM(O17:O18)</f>
        <v>1846232</v>
      </c>
      <c r="P19" s="20">
        <f t="shared" ref="P19" si="27">SUM(P17:P18)</f>
        <v>1752190</v>
      </c>
      <c r="Q19" s="20">
        <f t="shared" ref="Q19" si="28">SUM(Q17:Q18)</f>
        <v>2051843</v>
      </c>
      <c r="R19" s="20">
        <f t="shared" ref="R19" si="29">SUM(R17:R18)</f>
        <v>1869123</v>
      </c>
      <c r="S19" s="20">
        <f t="shared" ref="S19" si="30">SUM(S17:S18)</f>
        <v>2316424.2000000002</v>
      </c>
      <c r="T19" s="20">
        <f t="shared" ref="T19" si="31">SUM(T17:T18)</f>
        <v>1937807</v>
      </c>
      <c r="U19" s="20">
        <f t="shared" ref="U19" si="32">SUM(U17:U18)</f>
        <v>2055677</v>
      </c>
      <c r="V19" s="20">
        <f t="shared" ref="V19" si="33">SUM(V17:V18)</f>
        <v>2014052</v>
      </c>
      <c r="W19" s="20">
        <f t="shared" ref="W19" si="34">SUM(W17:W18)</f>
        <v>1825367</v>
      </c>
      <c r="X19" s="20">
        <f t="shared" ref="X19" si="35">SUM(X17:X18)</f>
        <v>1750313</v>
      </c>
      <c r="Y19" s="20">
        <f t="shared" ref="Y19" si="36">SUM(Y17:Y18)</f>
        <v>1648212</v>
      </c>
      <c r="Z19" s="20">
        <f t="shared" ref="Z19" si="37">SUM(Z17:Z18)</f>
        <v>2619145</v>
      </c>
      <c r="AA19" s="20">
        <f t="shared" ref="AA19" si="38">SUM(AA17:AA18)</f>
        <v>23686385.199999999</v>
      </c>
      <c r="AB19" s="20">
        <f t="shared" ref="AB19" si="39">SUM(AB17:AB18)</f>
        <v>1517518</v>
      </c>
      <c r="AC19" s="20">
        <f t="shared" ref="AC19" si="40">SUM(AC17:AC18)</f>
        <v>1710485</v>
      </c>
      <c r="AD19" s="20">
        <f t="shared" ref="AD19" si="41">SUM(AD17:AD18)</f>
        <v>1857586</v>
      </c>
      <c r="AE19" s="20">
        <f t="shared" ref="AE19" si="42">SUM(AE17:AE18)</f>
        <v>1794869</v>
      </c>
      <c r="AF19" s="20">
        <f t="shared" ref="AF19" si="43">SUM(AF17:AF18)</f>
        <v>1910525</v>
      </c>
      <c r="AG19" s="20">
        <f t="shared" ref="AG19" si="44">SUM(AG17:AG18)</f>
        <v>1764318</v>
      </c>
      <c r="AH19" s="20">
        <f t="shared" ref="AH19" si="45">SUM(AH17:AH18)</f>
        <v>1816169</v>
      </c>
      <c r="AI19" s="20">
        <f t="shared" ref="AI19" si="46">SUM(AI17:AI18)</f>
        <v>1717015</v>
      </c>
      <c r="AJ19" s="20">
        <f t="shared" ref="AJ19" si="47">SUM(AJ17:AJ18)</f>
        <v>1809968</v>
      </c>
      <c r="AK19" s="20">
        <f t="shared" ref="AK19" si="48">SUM(AK17:AK18)</f>
        <v>1728545</v>
      </c>
      <c r="AL19" s="20">
        <f t="shared" ref="AL19" si="49">SUM(AL17:AL18)</f>
        <v>1431210</v>
      </c>
      <c r="AM19" s="20">
        <f t="shared" ref="AM19" si="50">SUM(AM17:AM18)</f>
        <v>1566067</v>
      </c>
      <c r="AN19" s="20">
        <f t="shared" ref="AN19" si="51">SUM(AN17:AN18)</f>
        <v>20624275</v>
      </c>
      <c r="AO19" s="20">
        <f t="shared" ref="AO19" si="52">SUM(AO17:AO18)</f>
        <v>1652063.2</v>
      </c>
      <c r="AP19" s="20">
        <f t="shared" ref="AP19" si="53">SUM(AP17:AP18)</f>
        <v>1617600.46</v>
      </c>
      <c r="AQ19" s="20">
        <f t="shared" ref="AQ19" si="54">SUM(AQ17:AQ18)</f>
        <v>1815376</v>
      </c>
      <c r="AR19" s="20">
        <f t="shared" ref="AR19" si="55">SUM(AR17:AR18)</f>
        <v>1954848</v>
      </c>
      <c r="AS19" s="20">
        <f t="shared" ref="AS19" si="56">SUM(AS17:AS18)</f>
        <v>1693866.2</v>
      </c>
      <c r="AT19" s="20">
        <f t="shared" ref="AT19" si="57">SUM(AT17:AT18)</f>
        <v>1798942.29</v>
      </c>
      <c r="AU19" s="20">
        <f t="shared" ref="AU19" si="58">SUM(AU17:AU18)</f>
        <v>1800553.16</v>
      </c>
      <c r="AV19" s="20">
        <f t="shared" ref="AV19" si="59">SUM(AV17:AV18)</f>
        <v>2148272.38</v>
      </c>
      <c r="AW19" s="20">
        <f t="shared" ref="AW19" si="60">SUM(AW17:AW18)</f>
        <v>2187689.1230000001</v>
      </c>
      <c r="AX19" s="20">
        <f t="shared" ref="AX19" si="61">SUM(AX17:AX18)</f>
        <v>2079129.95</v>
      </c>
      <c r="AY19" s="20">
        <f t="shared" ref="AY19" si="62">SUM(AY17:AY18)</f>
        <v>1901704.79</v>
      </c>
      <c r="AZ19" s="20">
        <f t="shared" ref="AZ19" si="63">SUM(AZ17:AZ18)</f>
        <v>2008708.02</v>
      </c>
      <c r="BA19" s="20">
        <f t="shared" ref="BA19" si="64">SUM(BA17:BA18)</f>
        <v>22658753.572999999</v>
      </c>
      <c r="BB19" s="20">
        <f t="shared" ref="BB19" si="65">SUM(BB17:BB18)</f>
        <v>1799247.04</v>
      </c>
      <c r="BC19" s="20">
        <f t="shared" ref="BC19" si="66">SUM(BC17:BC18)</f>
        <v>1862029.74</v>
      </c>
      <c r="BD19" s="20">
        <f t="shared" ref="BD19" si="67">SUM(BD17:BD18)</f>
        <v>2274060.1700000004</v>
      </c>
      <c r="BE19" s="20">
        <f t="shared" ref="BE19" si="68">SUM(BE17:BE18)</f>
        <v>1926298.3840277779</v>
      </c>
      <c r="BF19" s="20">
        <f t="shared" ref="BF19" si="69">SUM(BF17:BF18)</f>
        <v>2131368.7600000002</v>
      </c>
      <c r="BG19" s="20">
        <f t="shared" ref="BG19" si="70">SUM(BG17:BG18)</f>
        <v>2220530.61</v>
      </c>
      <c r="BH19" s="20">
        <f t="shared" ref="BH19" si="71">SUM(BH17:BH18)</f>
        <v>2211278.6100000003</v>
      </c>
      <c r="BI19" s="20">
        <f t="shared" ref="BI19" si="72">SUM(BI17:BI18)</f>
        <v>2339988.7000000007</v>
      </c>
      <c r="BJ19" s="20">
        <f t="shared" ref="BJ19" si="73">SUM(BJ17:BJ18)</f>
        <v>2153655.9900000002</v>
      </c>
      <c r="BK19" s="20">
        <f t="shared" ref="BK19" si="74">SUM(BK17:BK18)</f>
        <v>2131844.0750000002</v>
      </c>
      <c r="BL19" s="20">
        <f t="shared" ref="BL19" si="75">SUM(BL17:BL18)</f>
        <v>1959393.1600000001</v>
      </c>
      <c r="BM19" s="20">
        <f t="shared" ref="BM19" si="76">SUM(BM17:BM18)</f>
        <v>910321.66</v>
      </c>
      <c r="BN19" s="20">
        <f t="shared" ref="BN19" si="77">SUM(BN17:BN18)</f>
        <v>23920016.89902778</v>
      </c>
      <c r="BO19" s="20">
        <f t="shared" ref="BO19" si="78">SUM(BO17:BO18)</f>
        <v>601977.12</v>
      </c>
      <c r="BP19" s="20">
        <f t="shared" ref="BP19" si="79">SUM(BP17:BP18)</f>
        <v>592552.81000000006</v>
      </c>
      <c r="BQ19" s="20">
        <f t="shared" ref="BQ19" si="80">SUM(BQ17:BQ18)</f>
        <v>757327.83</v>
      </c>
      <c r="BR19" s="20">
        <f t="shared" ref="BR19" si="81">SUM(BR17:BR18)</f>
        <v>711515.91</v>
      </c>
      <c r="BS19" s="20">
        <f t="shared" ref="BS19" si="82">SUM(BS17:BS18)</f>
        <v>776935.3</v>
      </c>
      <c r="BT19" s="20">
        <f t="shared" ref="BT19" si="83">SUM(BT17:BT18)</f>
        <v>773237.35</v>
      </c>
      <c r="BU19" s="20">
        <f t="shared" ref="BU19" si="84">SUM(BU17:BU18)</f>
        <v>800549.33000000007</v>
      </c>
      <c r="BV19" s="20">
        <f t="shared" ref="BV19" si="85">SUM(BV17:BV18)</f>
        <v>1443650.81</v>
      </c>
      <c r="BW19" s="20">
        <f t="shared" ref="BW19" si="86">SUM(BW17:BW18)</f>
        <v>737355.0199999999</v>
      </c>
      <c r="BX19" s="20">
        <f t="shared" ref="BX19" si="87">SUM(BX17:BX18)</f>
        <v>737046.45</v>
      </c>
      <c r="BY19" s="20">
        <f t="shared" ref="BY19" si="88">SUM(BY17:BY18)</f>
        <v>737019.09</v>
      </c>
      <c r="BZ19" s="20">
        <f t="shared" ref="BZ19" si="89">SUM(BZ17:BZ18)</f>
        <v>770616</v>
      </c>
      <c r="CA19" s="20">
        <f t="shared" ref="CA19" si="90">SUM(CA17:CA18)</f>
        <v>9439783.0200000014</v>
      </c>
      <c r="CB19" s="20">
        <f t="shared" ref="CB19" si="91">SUM(CB17:CB18)</f>
        <v>651418.19000000006</v>
      </c>
      <c r="CC19" s="20">
        <f t="shared" ref="CC19" si="92">SUM(CC17:CC18)</f>
        <v>680027.79999999993</v>
      </c>
      <c r="CD19" s="20">
        <f t="shared" ref="CD19" si="93">SUM(CD17:CD18)</f>
        <v>695100.53</v>
      </c>
      <c r="CE19" s="20">
        <f t="shared" ref="CE19" si="94">SUM(CE17:CE18)</f>
        <v>749502.53</v>
      </c>
      <c r="CF19" s="20">
        <f t="shared" ref="CF19" si="95">SUM(CF17:CF18)</f>
        <v>759502.37</v>
      </c>
      <c r="CG19" s="20">
        <f t="shared" ref="CG19" si="96">SUM(CG17:CG18)</f>
        <v>753463.82000000007</v>
      </c>
      <c r="CH19" s="20">
        <f t="shared" ref="CH19" si="97">SUM(CH17:CH18)</f>
        <v>768398.88000000012</v>
      </c>
      <c r="CI19" s="20">
        <f t="shared" ref="CI19" si="98">SUM(CI17:CI18)</f>
        <v>753688.47100000002</v>
      </c>
      <c r="CJ19" s="20">
        <f t="shared" ref="CJ19" si="99">SUM(CJ17:CJ18)</f>
        <v>798102.32</v>
      </c>
      <c r="CK19" s="20">
        <f t="shared" ref="CK19" si="100">SUM(CK17:CK18)</f>
        <v>744785.86</v>
      </c>
      <c r="CL19" s="20">
        <f t="shared" ref="CL19" si="101">SUM(CL17:CL18)</f>
        <v>616966.82999999996</v>
      </c>
      <c r="CM19" s="20">
        <f t="shared" ref="CM19" si="102">SUM(CM17:CM18)</f>
        <v>593433.44000000006</v>
      </c>
      <c r="CN19" s="20">
        <f t="shared" ref="CN19" si="103">SUM(CN17:CN18)</f>
        <v>8564391.0410000011</v>
      </c>
      <c r="CO19" s="20">
        <f t="shared" ref="CO19" si="104">SUM(CO17:CO18)</f>
        <v>560096.1552777777</v>
      </c>
      <c r="CP19" s="20">
        <f t="shared" ref="CP19" si="105">SUM(CP17:CP18)</f>
        <v>493212.80999999994</v>
      </c>
      <c r="CQ19" s="20">
        <f t="shared" ref="CQ19" si="106">SUM(CQ17:CQ18)</f>
        <v>538893.46</v>
      </c>
      <c r="CR19" s="20">
        <f t="shared" ref="CR19" si="107">SUM(CR17:CR18)</f>
        <v>514301.08999999997</v>
      </c>
      <c r="CS19" s="20">
        <f t="shared" ref="CS19" si="108">SUM(CS17:CS18)</f>
        <v>596948.09</v>
      </c>
      <c r="CT19" s="20">
        <f t="shared" ref="CT19" si="109">SUM(CT17:CT18)</f>
        <v>626827.5944444444</v>
      </c>
      <c r="CU19" s="20">
        <f t="shared" ref="CU19" si="110">SUM(CU17:CU18)</f>
        <v>686679.22000000009</v>
      </c>
      <c r="CV19" s="20">
        <f t="shared" ref="CV19" si="111">SUM(CV17:CV18)</f>
        <v>652686.31000000006</v>
      </c>
      <c r="CW19" s="20">
        <f t="shared" ref="CW19" si="112">SUM(CW17:CW18)</f>
        <v>660536.38</v>
      </c>
      <c r="CX19" s="20">
        <f t="shared" ref="CX19" si="113">SUM(CX17:CX18)</f>
        <v>626847.39999999991</v>
      </c>
      <c r="CY19" s="20">
        <f t="shared" ref="CY19" si="114">SUM(CY17:CY18)</f>
        <v>600873.22</v>
      </c>
      <c r="CZ19" s="20">
        <f t="shared" ref="CZ19" si="115">SUM(CZ17:CZ18)</f>
        <v>647051.9800000001</v>
      </c>
      <c r="DA19" s="20">
        <f t="shared" ref="DA19" si="116">SUM(DA17:DA18)</f>
        <v>7204953.7097222218</v>
      </c>
      <c r="DB19" s="20">
        <f t="shared" ref="DB19" si="117">SUM(DB17:DB18)</f>
        <v>607653.79</v>
      </c>
      <c r="DC19" s="20">
        <f t="shared" ref="DC19" si="118">SUM(DC17:DC18)</f>
        <v>621131.85000000009</v>
      </c>
      <c r="DD19" s="20">
        <f t="shared" ref="DD19" si="119">SUM(DD17:DD18)</f>
        <v>655753.48</v>
      </c>
      <c r="DE19" s="20">
        <f t="shared" ref="DE19" si="120">SUM(DE17:DE18)</f>
        <v>689959.08000000007</v>
      </c>
      <c r="DF19" s="20">
        <f t="shared" ref="DF19" si="121">SUM(DF17:DF18)</f>
        <v>693441.12000000011</v>
      </c>
      <c r="DG19" s="20">
        <f t="shared" ref="DG19" si="122">SUM(DG17:DG18)</f>
        <v>710416.71</v>
      </c>
      <c r="DH19" s="20">
        <f t="shared" ref="DH19" si="123">SUM(DH17:DH18)</f>
        <v>707928.52</v>
      </c>
      <c r="DI19" s="20">
        <f t="shared" ref="DI19" si="124">SUM(DI17:DI18)</f>
        <v>680920.99</v>
      </c>
      <c r="DJ19" s="20">
        <f t="shared" ref="DJ19" si="125">SUM(DJ17:DJ18)</f>
        <v>930281.76</v>
      </c>
      <c r="DK19" s="20">
        <f t="shared" ref="DK19" si="126">SUM(DK17:DK18)</f>
        <v>704223.47</v>
      </c>
      <c r="DL19" s="20">
        <f t="shared" ref="DL19" si="127">SUM(DL17:DL18)</f>
        <v>655532.6100000001</v>
      </c>
      <c r="DM19" s="20">
        <f t="shared" ref="DM19" si="128">SUM(DM17:DM18)</f>
        <v>760938.49</v>
      </c>
      <c r="DN19" s="20">
        <f t="shared" ref="DN19" si="129">SUM(DN17:DN18)</f>
        <v>8418181.870000001</v>
      </c>
      <c r="DO19" s="20">
        <f t="shared" ref="DO19" si="130">SUM(DO17:DO18)</f>
        <v>182072.06</v>
      </c>
      <c r="DP19" s="20">
        <f t="shared" ref="DP19" si="131">SUM(DP17:DP18)</f>
        <v>183527.24</v>
      </c>
      <c r="DQ19" s="20">
        <f t="shared" ref="DQ19" si="132">SUM(DQ17:DQ18)</f>
        <v>207791.62</v>
      </c>
      <c r="DR19" s="20">
        <f t="shared" ref="DR19" si="133">SUM(DR17:DR18)</f>
        <v>197236.36</v>
      </c>
      <c r="DS19" s="20">
        <f t="shared" ref="DS19" si="134">SUM(DS17:DS18)</f>
        <v>214273.81999999998</v>
      </c>
      <c r="DT19" s="20">
        <f t="shared" ref="DT19" si="135">SUM(DT17:DT18)</f>
        <v>228095.53</v>
      </c>
      <c r="DU19" s="20">
        <f t="shared" ref="DU19" si="136">SUM(DU17:DU18)</f>
        <v>250909.41999999998</v>
      </c>
      <c r="DV19" s="20">
        <f t="shared" ref="DV19" si="137">SUM(DV17:DV18)</f>
        <v>232035.7</v>
      </c>
      <c r="DW19" s="20">
        <f t="shared" ref="DW19" si="138">SUM(DW17:DW18)</f>
        <v>219247.09</v>
      </c>
      <c r="DX19" s="20">
        <f t="shared" ref="DX19" si="139">SUM(DX17:DX18)</f>
        <v>208837.66</v>
      </c>
      <c r="DY19" s="20">
        <f t="shared" ref="DY19" si="140">SUM(DY17:DY18)</f>
        <v>196302.45</v>
      </c>
      <c r="DZ19" s="20">
        <f t="shared" ref="DZ19" si="141">SUM(DZ17:DZ18)</f>
        <v>254216.06</v>
      </c>
      <c r="EA19" s="20">
        <f t="shared" ref="EA19" si="142">SUM(EA17:EA18)</f>
        <v>2574545.0100000002</v>
      </c>
      <c r="EB19" s="20">
        <f t="shared" ref="EB19" si="143">SUM(EB17:EB18)</f>
        <v>190282.65999999997</v>
      </c>
      <c r="EC19" s="20">
        <f t="shared" ref="EC19" si="144">SUM(EC17:EC18)</f>
        <v>194347.77000000005</v>
      </c>
      <c r="ED19" s="20">
        <f t="shared" ref="ED19" si="145">SUM(ED17:ED18)</f>
        <v>236827.84</v>
      </c>
      <c r="EE19" s="20">
        <f t="shared" ref="EE19" si="146">SUM(EE17:EE18)</f>
        <v>218010.00999999995</v>
      </c>
      <c r="EF19" s="20">
        <f t="shared" ref="EF19" si="147">SUM(EF17:EF18)</f>
        <v>254019.27600000001</v>
      </c>
      <c r="EG19" s="20">
        <f t="shared" ref="EG19" si="148">SUM(EG17:EG18)</f>
        <v>235633.60999999996</v>
      </c>
      <c r="EH19" s="20">
        <f t="shared" ref="EH19" si="149">SUM(EH17:EH18)</f>
        <v>225023.39999999994</v>
      </c>
      <c r="EI19" s="20">
        <f t="shared" ref="EI19" si="150">SUM(EI17:EI18)</f>
        <v>218878.58000000002</v>
      </c>
      <c r="EJ19" s="20">
        <f t="shared" ref="EJ19" si="151">SUM(EJ17:EJ18)</f>
        <v>218829.87999999998</v>
      </c>
      <c r="EK19" s="20">
        <f t="shared" ref="EK19" si="152">SUM(EK17:EK18)</f>
        <v>241931.44999999995</v>
      </c>
      <c r="EL19" s="20">
        <f t="shared" ref="EL19" si="153">SUM(EL17:EL18)</f>
        <v>202240.67999999993</v>
      </c>
      <c r="EM19" s="20">
        <f t="shared" ref="EM19" si="154">SUM(EM17:EM18)</f>
        <v>217001.79999999993</v>
      </c>
      <c r="EN19" s="20">
        <f t="shared" ref="EN19" si="155">SUM(EN17:EN18)</f>
        <v>2653026.9559999998</v>
      </c>
      <c r="EO19" s="20">
        <f t="shared" ref="EO19" si="156">SUM(EO17:EO18)</f>
        <v>176937.85</v>
      </c>
      <c r="EP19" s="20">
        <f t="shared" ref="EP19" si="157">SUM(EP17:EP18)</f>
        <v>186477.3</v>
      </c>
      <c r="EQ19" s="20">
        <f t="shared" ref="EQ19" si="158">SUM(EQ17:EQ18)</f>
        <v>199744.19999999995</v>
      </c>
      <c r="ER19" s="20">
        <f t="shared" ref="ER19" si="159">SUM(ER17:ER18)</f>
        <v>212333.50000000003</v>
      </c>
      <c r="ES19" s="20">
        <f t="shared" ref="ES19" si="160">SUM(ES17:ES18)</f>
        <v>233197.31</v>
      </c>
      <c r="ET19" s="20">
        <f t="shared" ref="ET19" si="161">SUM(ET17:ET18)</f>
        <v>214652.36</v>
      </c>
      <c r="EU19" s="20">
        <f t="shared" ref="EU19" si="162">SUM(EU17:EU18)</f>
        <v>239599.60000000009</v>
      </c>
      <c r="EV19" s="20">
        <f t="shared" ref="EV19" si="163">SUM(EV17:EV18)</f>
        <v>223303.93999999997</v>
      </c>
      <c r="EW19" s="20">
        <f t="shared" ref="EW19" si="164">SUM(EW17:EW18)</f>
        <v>214232.41000000003</v>
      </c>
      <c r="EX19" s="20">
        <f t="shared" ref="EX19" si="165">SUM(EX17:EX18)</f>
        <v>227213.18</v>
      </c>
      <c r="EY19" s="20">
        <f t="shared" ref="EY19" si="166">SUM(EY17:EY18)</f>
        <v>234524.44999999998</v>
      </c>
      <c r="EZ19" s="20">
        <f t="shared" ref="EZ19" si="167">SUM(EZ17:EZ18)</f>
        <v>226880.80000000002</v>
      </c>
      <c r="FA19" s="20">
        <f t="shared" ref="FA19" si="168">SUM(FA17:FA18)</f>
        <v>2589096.9000000004</v>
      </c>
      <c r="FB19" s="20">
        <f t="shared" ref="FB19" si="169">SUM(FB17:FB18)</f>
        <v>182335.90000000002</v>
      </c>
      <c r="FC19" s="20">
        <f t="shared" ref="FC19" si="170">SUM(FC17:FC18)</f>
        <v>166084.55000000008</v>
      </c>
      <c r="FD19" s="20">
        <f t="shared" ref="FD19" si="171">SUM(FD17:FD18)</f>
        <v>189899.14999999997</v>
      </c>
      <c r="FE19" s="20">
        <f t="shared" ref="FE19" si="172">SUM(FE17:FE18)</f>
        <v>206787.86999999994</v>
      </c>
      <c r="FF19" s="20">
        <f t="shared" ref="FF19" si="173">SUM(FF17:FF18)</f>
        <v>220694.5</v>
      </c>
      <c r="FG19" s="20">
        <f t="shared" ref="FG19" si="174">SUM(FG17:FG18)</f>
        <v>207870.74</v>
      </c>
      <c r="FH19" s="20">
        <f t="shared" ref="FH19" si="175">SUM(FH17:FH18)</f>
        <v>214532.7</v>
      </c>
      <c r="FI19" s="20">
        <f t="shared" ref="FI19" si="176">SUM(FI17:FI18)</f>
        <v>206409.00999999995</v>
      </c>
      <c r="FJ19" s="20">
        <f t="shared" ref="FJ19" si="177">SUM(FJ17:FJ18)</f>
        <v>205900.95</v>
      </c>
      <c r="FK19" s="20">
        <f t="shared" ref="FK19" si="178">SUM(FK17:FK18)</f>
        <v>224243.35699999999</v>
      </c>
      <c r="FL19" s="20">
        <f t="shared" ref="FL19" si="179">SUM(FL17:FL18)</f>
        <v>205596.59999999992</v>
      </c>
      <c r="FM19" s="20">
        <f t="shared" ref="FM19" si="180">SUM(FM17:FM18)</f>
        <v>219938.88999999998</v>
      </c>
      <c r="FN19" s="20">
        <f t="shared" ref="FN19" si="181">SUM(FN17:FN18)</f>
        <v>2450294.2170000002</v>
      </c>
      <c r="FO19" s="20">
        <f t="shared" ref="FO19" si="182">SUM(FO17:FO18)</f>
        <v>185329.9</v>
      </c>
      <c r="FP19" s="20">
        <f t="shared" ref="FP19" si="183">SUM(FP17:FP18)</f>
        <v>197669.95999999996</v>
      </c>
      <c r="FQ19" s="20">
        <f t="shared" ref="FQ19" si="184">SUM(FQ17:FQ18)</f>
        <v>205759.3</v>
      </c>
      <c r="FR19" s="20">
        <f t="shared" ref="FR19" si="185">SUM(FR17:FR18)</f>
        <v>201176.16</v>
      </c>
      <c r="FS19" s="20">
        <f t="shared" ref="FS19" si="186">SUM(FS17:FS18)</f>
        <v>211174.69999999995</v>
      </c>
      <c r="FT19" s="20">
        <f t="shared" ref="FT19" si="187">SUM(FT17:FT18)</f>
        <v>186942.30000000005</v>
      </c>
      <c r="FU19" s="20">
        <f t="shared" ref="FU19" si="188">SUM(FU17:FU18)</f>
        <v>213208.84999999998</v>
      </c>
      <c r="FV19" s="20">
        <f t="shared" ref="FV19" si="189">SUM(FV17:FV18)</f>
        <v>186441.25000000003</v>
      </c>
      <c r="FW19" s="20">
        <f t="shared" ref="FW19" si="190">SUM(FW17:FW18)</f>
        <v>190817.83</v>
      </c>
      <c r="FX19" s="20">
        <f t="shared" ref="FX19" si="191">SUM(FX17:FX18)</f>
        <v>206868.63999999993</v>
      </c>
      <c r="FY19" s="20">
        <f t="shared" ref="FY19" si="192">SUM(FY17:FY18)</f>
        <v>177485.83</v>
      </c>
      <c r="FZ19" s="20">
        <f t="shared" ref="FZ19" si="193">SUM(FZ17:FZ18)</f>
        <v>177118.01999999996</v>
      </c>
      <c r="GA19" s="20">
        <f t="shared" ref="GA19" si="194">SUM(GA17:GA18)</f>
        <v>2339992.7399999998</v>
      </c>
      <c r="GB19" s="20">
        <f t="shared" ref="GB19" si="195">SUM(GB17:GB18)</f>
        <v>147205.68</v>
      </c>
      <c r="GC19" s="20">
        <f t="shared" ref="GC19" si="196">SUM(GC17:GC18)</f>
        <v>147805.74999999997</v>
      </c>
      <c r="GD19" s="20">
        <f t="shared" ref="GD19" si="197">SUM(GD17:GD18)</f>
        <v>181136.43</v>
      </c>
      <c r="GE19" s="20">
        <f t="shared" ref="GE19" si="198">SUM(GE17:GE18)</f>
        <v>180163.07999999996</v>
      </c>
      <c r="GF19" s="20">
        <f t="shared" ref="GF19" si="199">SUM(GF17:GF18)</f>
        <v>187018.25</v>
      </c>
      <c r="GG19" s="20">
        <f t="shared" ref="GG19" si="200">SUM(GG17:GG18)</f>
        <v>187789.80000000002</v>
      </c>
      <c r="GH19" s="20">
        <f t="shared" ref="GH19" si="201">SUM(GH17:GH18)</f>
        <v>200740.07999999996</v>
      </c>
      <c r="GI19" s="20">
        <f t="shared" ref="GI19" si="202">SUM(GI17:GI18)</f>
        <v>180370.39000000004</v>
      </c>
      <c r="GJ19" s="20">
        <f t="shared" ref="GJ19:GK19" si="203">SUM(GJ17:GJ18)</f>
        <v>199040.96000000002</v>
      </c>
      <c r="GK19" s="20">
        <f t="shared" si="203"/>
        <v>186264.81999999995</v>
      </c>
      <c r="GL19" s="20">
        <f t="shared" ref="GL19:GX19" si="204">SUM(GL17:GL18)</f>
        <v>196122.54999999993</v>
      </c>
      <c r="GM19" s="20">
        <f t="shared" si="204"/>
        <v>191835.21999999994</v>
      </c>
      <c r="GN19" s="20">
        <f t="shared" si="204"/>
        <v>2185493.0099999993</v>
      </c>
      <c r="GO19" s="20">
        <f t="shared" si="204"/>
        <v>161675.41999999998</v>
      </c>
      <c r="GP19" s="20">
        <f t="shared" si="204"/>
        <v>179078.79000000004</v>
      </c>
      <c r="GQ19" s="20">
        <f t="shared" si="204"/>
        <v>199809.46000000002</v>
      </c>
      <c r="GR19" s="20">
        <f t="shared" si="204"/>
        <v>222017.63999999993</v>
      </c>
      <c r="GS19" s="20">
        <f t="shared" si="204"/>
        <v>201199.08999999994</v>
      </c>
      <c r="GT19" s="20">
        <f t="shared" si="204"/>
        <v>198610.11</v>
      </c>
      <c r="GU19" s="20">
        <f t="shared" si="204"/>
        <v>173832.66299999991</v>
      </c>
      <c r="GV19" s="20">
        <f t="shared" si="204"/>
        <v>182066.84</v>
      </c>
      <c r="GW19" s="20">
        <f t="shared" si="204"/>
        <v>169305.81000000003</v>
      </c>
      <c r="GX19" s="20">
        <f t="shared" si="204"/>
        <v>171817.61000000004</v>
      </c>
      <c r="GY19" s="20">
        <f t="shared" ref="GY19:HK19" si="205">SUM(GY17:GY18)</f>
        <v>193926.76</v>
      </c>
      <c r="GZ19" s="20">
        <f t="shared" si="205"/>
        <v>191985.35000000006</v>
      </c>
      <c r="HA19" s="20">
        <f t="shared" si="205"/>
        <v>2245325.5430000001</v>
      </c>
      <c r="HB19" s="20">
        <f t="shared" si="205"/>
        <v>150475.75999999995</v>
      </c>
      <c r="HC19" s="20">
        <f t="shared" si="205"/>
        <v>140970.66999999998</v>
      </c>
      <c r="HD19" s="20">
        <f t="shared" si="205"/>
        <v>175830.21999999986</v>
      </c>
      <c r="HE19" s="20">
        <f t="shared" si="205"/>
        <v>183456.47</v>
      </c>
      <c r="HF19" s="20">
        <f t="shared" si="205"/>
        <v>178892.68000000005</v>
      </c>
      <c r="HG19" s="20">
        <f t="shared" si="205"/>
        <v>164030.48000000004</v>
      </c>
      <c r="HH19" s="20">
        <f t="shared" si="205"/>
        <v>175736.64</v>
      </c>
      <c r="HI19" s="20">
        <f t="shared" si="205"/>
        <v>206341.37999999995</v>
      </c>
      <c r="HJ19" s="20">
        <f t="shared" si="205"/>
        <v>180118.21999999994</v>
      </c>
      <c r="HK19" s="20">
        <f t="shared" si="205"/>
        <v>200028.88999999996</v>
      </c>
      <c r="HL19" s="20">
        <f t="shared" ref="HL19:HX19" si="206">SUM(HL17:HL18)</f>
        <v>175005.36999999994</v>
      </c>
      <c r="HM19" s="20">
        <f t="shared" si="206"/>
        <v>179652.59999999995</v>
      </c>
      <c r="HN19" s="20">
        <f t="shared" si="206"/>
        <v>2110539.3799999994</v>
      </c>
      <c r="HO19" s="20">
        <f t="shared" si="206"/>
        <v>155987.00999999995</v>
      </c>
      <c r="HP19" s="20">
        <f t="shared" si="206"/>
        <v>143962.75</v>
      </c>
      <c r="HQ19" s="20">
        <f t="shared" si="206"/>
        <v>174862.32999999984</v>
      </c>
      <c r="HR19" s="20">
        <f t="shared" si="206"/>
        <v>187964.89999999991</v>
      </c>
      <c r="HS19" s="20">
        <f t="shared" si="206"/>
        <v>175467.18999999994</v>
      </c>
      <c r="HT19" s="20">
        <f t="shared" si="206"/>
        <v>195618</v>
      </c>
      <c r="HU19" s="20">
        <f t="shared" si="206"/>
        <v>204706</v>
      </c>
      <c r="HV19" s="20">
        <f t="shared" si="206"/>
        <v>514837.8899999999</v>
      </c>
      <c r="HW19" s="20">
        <f t="shared" si="206"/>
        <v>615872.35999999987</v>
      </c>
      <c r="HX19" s="20">
        <f t="shared" si="206"/>
        <v>250624.58</v>
      </c>
      <c r="HY19" s="20">
        <f t="shared" ref="HY19:IM19" si="207">SUM(HY17:HY18)</f>
        <v>195975.99999999994</v>
      </c>
      <c r="HZ19" s="20">
        <f t="shared" si="207"/>
        <v>207271</v>
      </c>
      <c r="IA19" s="20">
        <f t="shared" si="207"/>
        <v>3023150.01</v>
      </c>
      <c r="IB19" s="20">
        <f t="shared" si="207"/>
        <v>184978.9</v>
      </c>
      <c r="IC19" s="20">
        <f t="shared" si="207"/>
        <v>206295.5</v>
      </c>
      <c r="ID19" s="20">
        <f t="shared" si="207"/>
        <v>102893.29999999999</v>
      </c>
      <c r="IE19" s="20">
        <f t="shared" si="207"/>
        <v>25838</v>
      </c>
      <c r="IF19" s="20">
        <f t="shared" si="207"/>
        <v>18264.599999999999</v>
      </c>
      <c r="IG19" s="20">
        <f t="shared" si="207"/>
        <v>24637</v>
      </c>
      <c r="IH19" s="20">
        <f t="shared" si="207"/>
        <v>62459</v>
      </c>
      <c r="II19" s="20">
        <f t="shared" si="207"/>
        <v>42416</v>
      </c>
      <c r="IJ19" s="20">
        <f t="shared" si="207"/>
        <v>41576.9</v>
      </c>
      <c r="IK19" s="20">
        <f t="shared" si="207"/>
        <v>106495.64</v>
      </c>
      <c r="IL19" s="20">
        <f t="shared" si="207"/>
        <v>97580.400000000009</v>
      </c>
      <c r="IM19" s="20">
        <f t="shared" si="207"/>
        <v>158219.5</v>
      </c>
      <c r="IN19" s="20">
        <f t="shared" si="12"/>
        <v>1071654.7400000002</v>
      </c>
      <c r="IO19" s="20">
        <f>IO17+IO18</f>
        <v>125677.99999999999</v>
      </c>
      <c r="IP19" s="20">
        <f t="shared" ref="IP19:IS19" si="208">IP17+IP18</f>
        <v>94306.78</v>
      </c>
      <c r="IQ19" s="20">
        <f t="shared" si="208"/>
        <v>158757.4</v>
      </c>
      <c r="IR19" s="20">
        <f t="shared" si="208"/>
        <v>130923.59999999998</v>
      </c>
      <c r="IS19" s="20">
        <f t="shared" si="208"/>
        <v>170082.7</v>
      </c>
      <c r="IT19" s="20">
        <f t="shared" ref="IT19" si="209">IT17+IT18</f>
        <v>144800.69999999998</v>
      </c>
      <c r="IU19" s="20">
        <f t="shared" ref="IU19" si="210">IU17+IU18</f>
        <v>169010.80000000005</v>
      </c>
      <c r="IV19" s="20">
        <f t="shared" ref="IV19" si="211">IV17+IV18</f>
        <v>154131.29999999999</v>
      </c>
      <c r="IW19" s="20">
        <f t="shared" ref="IW19" si="212">IW17+IW18</f>
        <v>152784.4</v>
      </c>
      <c r="IX19" s="20">
        <f t="shared" ref="IX19" si="213">IX17+IX18</f>
        <v>172529</v>
      </c>
      <c r="IY19" s="20">
        <f t="shared" ref="IY19" si="214">IY17+IY18</f>
        <v>190725.40000000002</v>
      </c>
      <c r="IZ19" s="20">
        <f t="shared" ref="IZ19" si="215">IZ17+IZ18</f>
        <v>216076</v>
      </c>
      <c r="JA19" s="20">
        <f>SUM(IO19:IZ19)</f>
        <v>1879806.08</v>
      </c>
      <c r="JB19" s="20">
        <f>SUM(JB17,JB18)</f>
        <v>142618</v>
      </c>
      <c r="JC19" s="20">
        <f t="shared" ref="JC19:JM19" si="216">SUM(JC17,JC18)</f>
        <v>162002</v>
      </c>
      <c r="JD19" s="20">
        <f t="shared" si="216"/>
        <v>150290</v>
      </c>
      <c r="JE19" s="20">
        <f t="shared" si="216"/>
        <v>160908</v>
      </c>
      <c r="JF19" s="20">
        <f t="shared" si="216"/>
        <v>168097</v>
      </c>
      <c r="JG19" s="20">
        <f t="shared" si="216"/>
        <v>160430</v>
      </c>
      <c r="JH19" s="20">
        <f t="shared" si="216"/>
        <v>184308</v>
      </c>
      <c r="JI19" s="20">
        <f t="shared" si="216"/>
        <v>193.958</v>
      </c>
      <c r="JJ19" s="20">
        <f t="shared" si="216"/>
        <v>197.98599999999999</v>
      </c>
      <c r="JK19" s="20">
        <f t="shared" si="216"/>
        <v>0</v>
      </c>
      <c r="JL19" s="20">
        <f t="shared" si="216"/>
        <v>0</v>
      </c>
      <c r="JM19" s="20">
        <f t="shared" si="216"/>
        <v>0</v>
      </c>
      <c r="JN19" s="20">
        <f t="shared" si="13"/>
        <v>1129044.9440000001</v>
      </c>
    </row>
    <row r="20" spans="1:274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74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74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74" ht="15" customHeight="1">
      <c r="A23" s="96" t="s">
        <v>33</v>
      </c>
      <c r="B23" s="93">
        <v>2002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4" t="s">
        <v>67</v>
      </c>
      <c r="O23" s="93">
        <v>2003</v>
      </c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4" t="s">
        <v>68</v>
      </c>
      <c r="AB23" s="93">
        <v>2004</v>
      </c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4" t="s">
        <v>69</v>
      </c>
      <c r="AO23" s="93">
        <v>2005</v>
      </c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4" t="s">
        <v>70</v>
      </c>
      <c r="BB23" s="93">
        <v>2006</v>
      </c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4" t="s">
        <v>56</v>
      </c>
      <c r="BO23" s="93">
        <v>2007</v>
      </c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4" t="s">
        <v>57</v>
      </c>
      <c r="CB23" s="93">
        <v>2008</v>
      </c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4" t="s">
        <v>58</v>
      </c>
      <c r="CO23" s="93">
        <v>2009</v>
      </c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4" t="s">
        <v>59</v>
      </c>
      <c r="DB23" s="93">
        <v>2010</v>
      </c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4" t="s">
        <v>60</v>
      </c>
      <c r="DO23" s="93">
        <v>2011</v>
      </c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4" t="s">
        <v>61</v>
      </c>
      <c r="EB23" s="93">
        <v>2012</v>
      </c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4" t="s">
        <v>62</v>
      </c>
      <c r="EO23" s="93">
        <v>2013</v>
      </c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4" t="s">
        <v>63</v>
      </c>
      <c r="FB23" s="93">
        <v>2014</v>
      </c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4" t="s">
        <v>64</v>
      </c>
      <c r="FO23" s="93">
        <v>2015</v>
      </c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4" t="s">
        <v>65</v>
      </c>
      <c r="GB23" s="93">
        <v>2016</v>
      </c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4" t="s">
        <v>75</v>
      </c>
      <c r="GO23" s="93">
        <v>2017</v>
      </c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4" t="s">
        <v>76</v>
      </c>
      <c r="HB23" s="93">
        <v>2018</v>
      </c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4" t="s">
        <v>122</v>
      </c>
      <c r="HO23" s="93">
        <v>2019</v>
      </c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4" t="s">
        <v>124</v>
      </c>
      <c r="IB23" s="93">
        <v>2020</v>
      </c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4" t="s">
        <v>130</v>
      </c>
      <c r="IO23" s="106">
        <v>2021</v>
      </c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8"/>
      <c r="JA23" s="94" t="s">
        <v>138</v>
      </c>
      <c r="JB23" s="93">
        <v>2022</v>
      </c>
      <c r="JC23" s="93"/>
      <c r="JD23" s="93"/>
      <c r="JE23" s="93"/>
      <c r="JF23" s="93"/>
      <c r="JG23" s="93"/>
      <c r="JH23" s="93"/>
      <c r="JI23" s="93"/>
      <c r="JJ23" s="93"/>
      <c r="JK23" s="93"/>
      <c r="JL23" s="93"/>
      <c r="JM23" s="93"/>
      <c r="JN23" s="94" t="s">
        <v>135</v>
      </c>
    </row>
    <row r="24" spans="1:274" ht="15">
      <c r="A24" s="97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95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95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95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95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95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95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95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95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95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95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95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95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95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95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95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95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95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95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95"/>
      <c r="IO24" s="86" t="s">
        <v>12</v>
      </c>
      <c r="IP24" s="86" t="s">
        <v>13</v>
      </c>
      <c r="IQ24" s="86" t="s">
        <v>14</v>
      </c>
      <c r="IR24" s="86" t="s">
        <v>15</v>
      </c>
      <c r="IS24" s="86" t="s">
        <v>16</v>
      </c>
      <c r="IT24" s="86" t="s">
        <v>17</v>
      </c>
      <c r="IU24" s="86" t="s">
        <v>18</v>
      </c>
      <c r="IV24" s="86" t="s">
        <v>19</v>
      </c>
      <c r="IW24" s="86" t="s">
        <v>20</v>
      </c>
      <c r="IX24" s="86" t="s">
        <v>21</v>
      </c>
      <c r="IY24" s="86" t="s">
        <v>22</v>
      </c>
      <c r="IZ24" s="86" t="s">
        <v>23</v>
      </c>
      <c r="JA24" s="95"/>
      <c r="JB24" s="82" t="s">
        <v>12</v>
      </c>
      <c r="JC24" s="82" t="s">
        <v>13</v>
      </c>
      <c r="JD24" s="82" t="s">
        <v>14</v>
      </c>
      <c r="JE24" s="82" t="s">
        <v>15</v>
      </c>
      <c r="JF24" s="82" t="s">
        <v>16</v>
      </c>
      <c r="JG24" s="82" t="s">
        <v>17</v>
      </c>
      <c r="JH24" s="82" t="s">
        <v>18</v>
      </c>
      <c r="JI24" s="82" t="s">
        <v>19</v>
      </c>
      <c r="JJ24" s="82" t="s">
        <v>20</v>
      </c>
      <c r="JK24" s="82" t="s">
        <v>21</v>
      </c>
      <c r="JL24" s="82" t="s">
        <v>22</v>
      </c>
      <c r="JM24" s="82" t="s">
        <v>23</v>
      </c>
      <c r="JN24" s="95"/>
    </row>
    <row r="25" spans="1:274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75">
        <v>5209</v>
      </c>
      <c r="JC25" s="75">
        <v>4099</v>
      </c>
      <c r="JD25" s="75">
        <v>4953</v>
      </c>
      <c r="JE25" s="75">
        <v>5723</v>
      </c>
      <c r="JF25" s="75">
        <v>5926</v>
      </c>
      <c r="JG25" s="75">
        <v>5605</v>
      </c>
      <c r="JH25" s="75">
        <v>6729</v>
      </c>
      <c r="JI25" s="75">
        <v>7534</v>
      </c>
      <c r="JJ25" s="75">
        <v>6754</v>
      </c>
      <c r="JK25" s="75"/>
      <c r="JL25" s="75"/>
      <c r="JM25" s="75"/>
      <c r="JN25" s="75">
        <f>SUM(JB25:JM25)</f>
        <v>52532</v>
      </c>
    </row>
    <row r="26" spans="1:274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17"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75">
        <v>3</v>
      </c>
      <c r="JC26" s="75">
        <v>9</v>
      </c>
      <c r="JD26" s="75">
        <v>16</v>
      </c>
      <c r="JE26" s="75">
        <v>7</v>
      </c>
      <c r="JF26" s="75">
        <v>11</v>
      </c>
      <c r="JG26" s="75">
        <v>9</v>
      </c>
      <c r="JH26" s="75">
        <v>36</v>
      </c>
      <c r="JI26" s="75">
        <v>35</v>
      </c>
      <c r="JJ26" s="75">
        <v>40</v>
      </c>
      <c r="JK26" s="75"/>
      <c r="JL26" s="75"/>
      <c r="JM26" s="75"/>
      <c r="JN26" s="75">
        <f t="shared" ref="JN26:JN27" si="218">SUM(JB26:JM26)</f>
        <v>166</v>
      </c>
    </row>
    <row r="27" spans="1:274" ht="15">
      <c r="A27" s="19" t="s">
        <v>24</v>
      </c>
      <c r="B27" s="20">
        <f>SUM(B25:B26)</f>
        <v>9725</v>
      </c>
      <c r="C27" s="20">
        <f t="shared" ref="C27" si="219">SUM(C25:C26)</f>
        <v>9176</v>
      </c>
      <c r="D27" s="20">
        <f t="shared" ref="D27" si="220">SUM(D25:D26)</f>
        <v>10483</v>
      </c>
      <c r="E27" s="20">
        <f t="shared" ref="E27" si="221">SUM(E25:E26)</f>
        <v>11194</v>
      </c>
      <c r="F27" s="20">
        <f t="shared" ref="F27" si="222">SUM(F25:F26)</f>
        <v>11498</v>
      </c>
      <c r="G27" s="20">
        <f t="shared" ref="G27" si="223">SUM(G25:G26)</f>
        <v>10783</v>
      </c>
      <c r="H27" s="20">
        <f t="shared" ref="H27" si="224">SUM(H25:H26)</f>
        <v>12792</v>
      </c>
      <c r="I27" s="20">
        <f t="shared" ref="I27" si="225">SUM(I25:I26)</f>
        <v>13436</v>
      </c>
      <c r="J27" s="20">
        <f t="shared" ref="J27" si="226">SUM(J25:J26)</f>
        <v>11866</v>
      </c>
      <c r="K27" s="20">
        <f t="shared" ref="K27" si="227">SUM(K25:K26)</f>
        <v>11895</v>
      </c>
      <c r="L27" s="20">
        <f t="shared" ref="L27" si="228">SUM(L25:L26)</f>
        <v>10738</v>
      </c>
      <c r="M27" s="20">
        <f t="shared" ref="M27" si="229">SUM(M25:M26)</f>
        <v>9441</v>
      </c>
      <c r="N27" s="20">
        <f t="shared" ref="N27" si="230">SUM(N25:N26)</f>
        <v>133027</v>
      </c>
      <c r="O27" s="20">
        <f t="shared" ref="O27" si="231">SUM(O25:O26)</f>
        <v>9201</v>
      </c>
      <c r="P27" s="20">
        <f t="shared" ref="P27" si="232">SUM(P25:P26)</f>
        <v>8213</v>
      </c>
      <c r="Q27" s="20">
        <f t="shared" ref="Q27" si="233">SUM(Q25:Q26)</f>
        <v>9665</v>
      </c>
      <c r="R27" s="20">
        <f t="shared" ref="R27" si="234">SUM(R25:R26)</f>
        <v>9820</v>
      </c>
      <c r="S27" s="20">
        <f t="shared" ref="S27" si="235">SUM(S25:S26)</f>
        <v>9974</v>
      </c>
      <c r="T27" s="20">
        <f t="shared" ref="T27" si="236">SUM(T25:T26)</f>
        <v>10339</v>
      </c>
      <c r="U27" s="20">
        <f t="shared" ref="U27" si="237">SUM(U25:U26)</f>
        <v>12419</v>
      </c>
      <c r="V27" s="20">
        <f t="shared" ref="V27" si="238">SUM(V25:V26)</f>
        <v>13077</v>
      </c>
      <c r="W27" s="20">
        <f t="shared" ref="W27" si="239">SUM(W25:W26)</f>
        <v>11969</v>
      </c>
      <c r="X27" s="20">
        <f t="shared" ref="X27" si="240">SUM(X25:X26)</f>
        <v>12105</v>
      </c>
      <c r="Y27" s="20">
        <f t="shared" ref="Y27" si="241">SUM(Y25:Y26)</f>
        <v>11188</v>
      </c>
      <c r="Z27" s="20">
        <f t="shared" ref="Z27" si="242">SUM(Z25:Z26)</f>
        <v>9659</v>
      </c>
      <c r="AA27" s="20">
        <f t="shared" ref="AA27" si="243">SUM(AA25:AA26)</f>
        <v>127629</v>
      </c>
      <c r="AB27" s="20">
        <f t="shared" ref="AB27" si="244">SUM(AB25:AB26)</f>
        <v>9719</v>
      </c>
      <c r="AC27" s="20">
        <f t="shared" ref="AC27" si="245">SUM(AC25:AC26)</f>
        <v>9355</v>
      </c>
      <c r="AD27" s="20">
        <f t="shared" ref="AD27" si="246">SUM(AD25:AD26)</f>
        <v>10715</v>
      </c>
      <c r="AE27" s="20">
        <f t="shared" ref="AE27" si="247">SUM(AE25:AE26)</f>
        <v>10829</v>
      </c>
      <c r="AF27" s="20">
        <f t="shared" ref="AF27" si="248">SUM(AF25:AF26)</f>
        <v>11694</v>
      </c>
      <c r="AG27" s="20">
        <f t="shared" ref="AG27" si="249">SUM(AG25:AG26)</f>
        <v>10785</v>
      </c>
      <c r="AH27" s="20">
        <f t="shared" ref="AH27" si="250">SUM(AH25:AH26)</f>
        <v>12611</v>
      </c>
      <c r="AI27" s="20">
        <f t="shared" ref="AI27" si="251">SUM(AI25:AI26)</f>
        <v>14029</v>
      </c>
      <c r="AJ27" s="20">
        <f t="shared" ref="AJ27" si="252">SUM(AJ25:AJ26)</f>
        <v>13212</v>
      </c>
      <c r="AK27" s="20">
        <f t="shared" ref="AK27" si="253">SUM(AK25:AK26)</f>
        <v>12785</v>
      </c>
      <c r="AL27" s="20">
        <f t="shared" ref="AL27" si="254">SUM(AL25:AL26)</f>
        <v>10680</v>
      </c>
      <c r="AM27" s="20">
        <f t="shared" ref="AM27" si="255">SUM(AM25:AM26)</f>
        <v>10628</v>
      </c>
      <c r="AN27" s="20">
        <f t="shared" ref="AN27" si="256">SUM(AN25:AN26)</f>
        <v>137042</v>
      </c>
      <c r="AO27" s="20">
        <f t="shared" ref="AO27" si="257">SUM(AO25:AO26)</f>
        <v>10141</v>
      </c>
      <c r="AP27" s="20">
        <f t="shared" ref="AP27" si="258">SUM(AP25:AP26)</f>
        <v>9117</v>
      </c>
      <c r="AQ27" s="20">
        <f t="shared" ref="AQ27" si="259">SUM(AQ25:AQ26)</f>
        <v>11206</v>
      </c>
      <c r="AR27" s="20">
        <f t="shared" ref="AR27" si="260">SUM(AR25:AR26)</f>
        <v>10761</v>
      </c>
      <c r="AS27" s="20">
        <f t="shared" ref="AS27" si="261">SUM(AS25:AS26)</f>
        <v>12124</v>
      </c>
      <c r="AT27" s="20">
        <f t="shared" ref="AT27" si="262">SUM(AT25:AT26)</f>
        <v>11274</v>
      </c>
      <c r="AU27" s="20">
        <f t="shared" ref="AU27" si="263">SUM(AU25:AU26)</f>
        <v>13150</v>
      </c>
      <c r="AV27" s="20">
        <f t="shared" ref="AV27" si="264">SUM(AV25:AV26)</f>
        <v>14290</v>
      </c>
      <c r="AW27" s="20">
        <f t="shared" ref="AW27" si="265">SUM(AW25:AW26)</f>
        <v>12531</v>
      </c>
      <c r="AX27" s="20">
        <f t="shared" ref="AX27" si="266">SUM(AX25:AX26)</f>
        <v>12588</v>
      </c>
      <c r="AY27" s="20">
        <f t="shared" ref="AY27" si="267">SUM(AY25:AY26)</f>
        <v>11408</v>
      </c>
      <c r="AZ27" s="20">
        <f t="shared" ref="AZ27" si="268">SUM(AZ25:AZ26)</f>
        <v>10568</v>
      </c>
      <c r="BA27" s="20">
        <f t="shared" ref="BA27" si="269">SUM(BA25:BA26)</f>
        <v>139158</v>
      </c>
      <c r="BB27" s="20">
        <f t="shared" ref="BB27" si="270">SUM(BB25:BB26)</f>
        <v>10901</v>
      </c>
      <c r="BC27" s="20">
        <f t="shared" ref="BC27" si="271">SUM(BC25:BC26)</f>
        <v>10274</v>
      </c>
      <c r="BD27" s="20">
        <f t="shared" ref="BD27" si="272">SUM(BD25:BD26)</f>
        <v>12203</v>
      </c>
      <c r="BE27" s="20">
        <f t="shared" ref="BE27" si="273">SUM(BE25:BE26)</f>
        <v>12455</v>
      </c>
      <c r="BF27" s="20">
        <f t="shared" ref="BF27" si="274">SUM(BF25:BF26)</f>
        <v>12368</v>
      </c>
      <c r="BG27" s="20">
        <f t="shared" ref="BG27" si="275">SUM(BG25:BG26)</f>
        <v>12242</v>
      </c>
      <c r="BH27" s="20">
        <f t="shared" ref="BH27" si="276">SUM(BH25:BH26)</f>
        <v>14437</v>
      </c>
      <c r="BI27" s="20">
        <f t="shared" ref="BI27" si="277">SUM(BI25:BI26)</f>
        <v>14975</v>
      </c>
      <c r="BJ27" s="20">
        <f t="shared" ref="BJ27" si="278">SUM(BJ25:BJ26)</f>
        <v>13844</v>
      </c>
      <c r="BK27" s="20">
        <f t="shared" ref="BK27" si="279">SUM(BK25:BK26)</f>
        <v>14521</v>
      </c>
      <c r="BL27" s="20">
        <f t="shared" ref="BL27" si="280">SUM(BL25:BL26)</f>
        <v>13460</v>
      </c>
      <c r="BM27" s="20">
        <f t="shared" ref="BM27" si="281">SUM(BM25:BM26)</f>
        <v>8844</v>
      </c>
      <c r="BN27" s="20">
        <f t="shared" ref="BN27" si="282">SUM(BN25:BN26)</f>
        <v>150524</v>
      </c>
      <c r="BO27" s="20">
        <f t="shared" ref="BO27" si="283">SUM(BO25:BO26)</f>
        <v>8689</v>
      </c>
      <c r="BP27" s="20">
        <f t="shared" ref="BP27" si="284">SUM(BP25:BP26)</f>
        <v>8649</v>
      </c>
      <c r="BQ27" s="20">
        <f t="shared" ref="BQ27" si="285">SUM(BQ25:BQ26)</f>
        <v>10027</v>
      </c>
      <c r="BR27" s="20">
        <f t="shared" ref="BR27" si="286">SUM(BR25:BR26)</f>
        <v>11095</v>
      </c>
      <c r="BS27" s="20">
        <f t="shared" ref="BS27" si="287">SUM(BS25:BS26)</f>
        <v>10819</v>
      </c>
      <c r="BT27" s="20">
        <f t="shared" ref="BT27" si="288">SUM(BT25:BT26)</f>
        <v>10191</v>
      </c>
      <c r="BU27" s="20">
        <f t="shared" ref="BU27" si="289">SUM(BU25:BU26)</f>
        <v>13143</v>
      </c>
      <c r="BV27" s="20">
        <f t="shared" ref="BV27" si="290">SUM(BV25:BV26)</f>
        <v>12207</v>
      </c>
      <c r="BW27" s="20">
        <f t="shared" ref="BW27" si="291">SUM(BW25:BW26)</f>
        <v>10279</v>
      </c>
      <c r="BX27" s="20">
        <f t="shared" ref="BX27" si="292">SUM(BX25:BX26)</f>
        <v>11519</v>
      </c>
      <c r="BY27" s="20">
        <f t="shared" ref="BY27" si="293">SUM(BY25:BY26)</f>
        <v>11097</v>
      </c>
      <c r="BZ27" s="20">
        <f t="shared" ref="BZ27" si="294">SUM(BZ25:BZ26)</f>
        <v>8796</v>
      </c>
      <c r="CA27" s="20">
        <f t="shared" ref="CA27" si="295">SUM(CA25:CA26)</f>
        <v>126511</v>
      </c>
      <c r="CB27" s="20">
        <f t="shared" ref="CB27" si="296">SUM(CB25:CB26)</f>
        <v>9979</v>
      </c>
      <c r="CC27" s="20">
        <f t="shared" ref="CC27" si="297">SUM(CC25:CC26)</f>
        <v>8352</v>
      </c>
      <c r="CD27" s="20">
        <f t="shared" ref="CD27" si="298">SUM(CD25:CD26)</f>
        <v>9553</v>
      </c>
      <c r="CE27" s="20">
        <f t="shared" ref="CE27" si="299">SUM(CE25:CE26)</f>
        <v>9339</v>
      </c>
      <c r="CF27" s="20">
        <f t="shared" ref="CF27" si="300">SUM(CF25:CF26)</f>
        <v>9307</v>
      </c>
      <c r="CG27" s="20">
        <f t="shared" ref="CG27" si="301">SUM(CG25:CG26)</f>
        <v>8869</v>
      </c>
      <c r="CH27" s="20">
        <f t="shared" ref="CH27" si="302">SUM(CH25:CH26)</f>
        <v>10558</v>
      </c>
      <c r="CI27" s="20">
        <f t="shared" ref="CI27" si="303">SUM(CI25:CI26)</f>
        <v>10736</v>
      </c>
      <c r="CJ27" s="20">
        <f t="shared" ref="CJ27" si="304">SUM(CJ25:CJ26)</f>
        <v>10497</v>
      </c>
      <c r="CK27" s="20">
        <f t="shared" ref="CK27" si="305">SUM(CK25:CK26)</f>
        <v>10248</v>
      </c>
      <c r="CL27" s="20">
        <f t="shared" ref="CL27" si="306">SUM(CL25:CL26)</f>
        <v>8200</v>
      </c>
      <c r="CM27" s="20">
        <f t="shared" ref="CM27" si="307">SUM(CM25:CM26)</f>
        <v>6625</v>
      </c>
      <c r="CN27" s="20">
        <f t="shared" ref="CN27" si="308">SUM(CN25:CN26)</f>
        <v>112263</v>
      </c>
      <c r="CO27" s="20">
        <f t="shared" ref="CO27" si="309">SUM(CO25:CO26)</f>
        <v>7343</v>
      </c>
      <c r="CP27" s="20">
        <f t="shared" ref="CP27" si="310">SUM(CP25:CP26)</f>
        <v>6376</v>
      </c>
      <c r="CQ27" s="20">
        <f t="shared" ref="CQ27" si="311">SUM(CQ25:CQ26)</f>
        <v>8383</v>
      </c>
      <c r="CR27" s="20">
        <f t="shared" ref="CR27" si="312">SUM(CR25:CR26)</f>
        <v>8669</v>
      </c>
      <c r="CS27" s="20">
        <f t="shared" ref="CS27" si="313">SUM(CS25:CS26)</f>
        <v>8069</v>
      </c>
      <c r="CT27" s="20">
        <f t="shared" ref="CT27" si="314">SUM(CT25:CT26)</f>
        <v>8740</v>
      </c>
      <c r="CU27" s="20">
        <f t="shared" ref="CU27" si="315">SUM(CU25:CU26)</f>
        <v>9338</v>
      </c>
      <c r="CV27" s="20">
        <f t="shared" ref="CV27" si="316">SUM(CV25:CV26)</f>
        <v>9701</v>
      </c>
      <c r="CW27" s="20">
        <f t="shared" ref="CW27" si="317">SUM(CW25:CW26)</f>
        <v>9782</v>
      </c>
      <c r="CX27" s="20">
        <f t="shared" ref="CX27" si="318">SUM(CX25:CX26)</f>
        <v>10162</v>
      </c>
      <c r="CY27" s="20">
        <f t="shared" ref="CY27" si="319">SUM(CY25:CY26)</f>
        <v>9212</v>
      </c>
      <c r="CZ27" s="20">
        <f t="shared" ref="CZ27" si="320">SUM(CZ25:CZ26)</f>
        <v>8420</v>
      </c>
      <c r="DA27" s="20">
        <f t="shared" ref="DA27" si="321">SUM(DA25:DA26)</f>
        <v>104195</v>
      </c>
      <c r="DB27" s="20">
        <f t="shared" ref="DB27" si="322">SUM(DB25:DB26)</f>
        <v>9079</v>
      </c>
      <c r="DC27" s="20">
        <f t="shared" ref="DC27" si="323">SUM(DC25:DC26)</f>
        <v>7872</v>
      </c>
      <c r="DD27" s="20">
        <f t="shared" ref="DD27" si="324">SUM(DD25:DD26)</f>
        <v>7539</v>
      </c>
      <c r="DE27" s="20">
        <f t="shared" ref="DE27" si="325">SUM(DE25:DE26)</f>
        <v>8418</v>
      </c>
      <c r="DF27" s="20">
        <f t="shared" ref="DF27" si="326">SUM(DF25:DF26)</f>
        <v>9403</v>
      </c>
      <c r="DG27" s="20">
        <f t="shared" ref="DG27" si="327">SUM(DG25:DG26)</f>
        <v>9776</v>
      </c>
      <c r="DH27" s="20">
        <f t="shared" ref="DH27" si="328">SUM(DH25:DH26)</f>
        <v>11272</v>
      </c>
      <c r="DI27" s="20">
        <f t="shared" ref="DI27" si="329">SUM(DI25:DI26)</f>
        <v>10600</v>
      </c>
      <c r="DJ27" s="20">
        <f t="shared" ref="DJ27" si="330">SUM(DJ25:DJ26)</f>
        <v>9628</v>
      </c>
      <c r="DK27" s="20">
        <f t="shared" ref="DK27" si="331">SUM(DK25:DK26)</f>
        <v>8836</v>
      </c>
      <c r="DL27" s="20">
        <f t="shared" ref="DL27" si="332">SUM(DL25:DL26)</f>
        <v>7098</v>
      </c>
      <c r="DM27" s="20">
        <f t="shared" ref="DM27" si="333">SUM(DM25:DM26)</f>
        <v>6706</v>
      </c>
      <c r="DN27" s="20">
        <f t="shared" ref="DN27" si="334">SUM(DN25:DN26)</f>
        <v>106227</v>
      </c>
      <c r="DO27" s="20">
        <f t="shared" ref="DO27" si="335">SUM(DO25:DO26)</f>
        <v>4306</v>
      </c>
      <c r="DP27" s="20">
        <f t="shared" ref="DP27" si="336">SUM(DP25:DP26)</f>
        <v>4078</v>
      </c>
      <c r="DQ27" s="20">
        <f t="shared" ref="DQ27" si="337">SUM(DQ25:DQ26)</f>
        <v>4180</v>
      </c>
      <c r="DR27" s="20">
        <f t="shared" ref="DR27" si="338">SUM(DR25:DR26)</f>
        <v>5351</v>
      </c>
      <c r="DS27" s="20">
        <f t="shared" ref="DS27" si="339">SUM(DS25:DS26)</f>
        <v>5723</v>
      </c>
      <c r="DT27" s="20">
        <f t="shared" ref="DT27" si="340">SUM(DT25:DT26)</f>
        <v>6510</v>
      </c>
      <c r="DU27" s="20">
        <f t="shared" ref="DU27" si="341">SUM(DU25:DU26)</f>
        <v>8043</v>
      </c>
      <c r="DV27" s="20">
        <f t="shared" ref="DV27" si="342">SUM(DV25:DV26)</f>
        <v>7703</v>
      </c>
      <c r="DW27" s="20">
        <f t="shared" ref="DW27" si="343">SUM(DW25:DW26)</f>
        <v>6012</v>
      </c>
      <c r="DX27" s="20">
        <f t="shared" ref="DX27" si="344">SUM(DX25:DX26)</f>
        <v>6546</v>
      </c>
      <c r="DY27" s="20">
        <f t="shared" ref="DY27" si="345">SUM(DY25:DY26)</f>
        <v>6158</v>
      </c>
      <c r="DZ27" s="20">
        <f t="shared" ref="DZ27" si="346">SUM(DZ25:DZ26)</f>
        <v>5200</v>
      </c>
      <c r="EA27" s="20">
        <f t="shared" ref="EA27" si="347">SUM(EA25:EA26)</f>
        <v>69810</v>
      </c>
      <c r="EB27" s="20">
        <f t="shared" ref="EB27" si="348">SUM(EB25:EB26)</f>
        <v>6123</v>
      </c>
      <c r="EC27" s="20">
        <f t="shared" ref="EC27" si="349">SUM(EC25:EC26)</f>
        <v>5096</v>
      </c>
      <c r="ED27" s="20">
        <f t="shared" ref="ED27" si="350">SUM(ED25:ED26)</f>
        <v>6190</v>
      </c>
      <c r="EE27" s="20">
        <f t="shared" ref="EE27" si="351">SUM(EE25:EE26)</f>
        <v>7226</v>
      </c>
      <c r="EF27" s="20">
        <f t="shared" ref="EF27" si="352">SUM(EF25:EF26)</f>
        <v>7480</v>
      </c>
      <c r="EG27" s="20">
        <f t="shared" ref="EG27" si="353">SUM(EG25:EG26)</f>
        <v>6513</v>
      </c>
      <c r="EH27" s="20">
        <f t="shared" ref="EH27" si="354">SUM(EH25:EH26)</f>
        <v>7733</v>
      </c>
      <c r="EI27" s="20">
        <f t="shared" ref="EI27" si="355">SUM(EI25:EI26)</f>
        <v>8516</v>
      </c>
      <c r="EJ27" s="20">
        <f t="shared" ref="EJ27" si="356">SUM(EJ25:EJ26)</f>
        <v>8595</v>
      </c>
      <c r="EK27" s="20">
        <f t="shared" ref="EK27" si="357">SUM(EK25:EK26)</f>
        <v>11675</v>
      </c>
      <c r="EL27" s="20">
        <f t="shared" ref="EL27" si="358">SUM(EL25:EL26)</f>
        <v>8272</v>
      </c>
      <c r="EM27" s="20">
        <f t="shared" ref="EM27" si="359">SUM(EM25:EM26)</f>
        <v>6417</v>
      </c>
      <c r="EN27" s="20">
        <f t="shared" ref="EN27" si="360">SUM(EN25:EN26)</f>
        <v>89836</v>
      </c>
      <c r="EO27" s="20">
        <f t="shared" ref="EO27" si="361">SUM(EO25:EO26)</f>
        <v>7165</v>
      </c>
      <c r="EP27" s="20">
        <f t="shared" ref="EP27" si="362">SUM(EP25:EP26)</f>
        <v>6363</v>
      </c>
      <c r="EQ27" s="20">
        <f t="shared" ref="EQ27" si="363">SUM(EQ25:EQ26)</f>
        <v>7248</v>
      </c>
      <c r="ER27" s="20">
        <f t="shared" ref="ER27" si="364">SUM(ER25:ER26)</f>
        <v>7636</v>
      </c>
      <c r="ES27" s="20">
        <f t="shared" ref="ES27" si="365">SUM(ES25:ES26)</f>
        <v>7482</v>
      </c>
      <c r="ET27" s="20">
        <f t="shared" ref="ET27" si="366">SUM(ET25:ET26)</f>
        <v>6338</v>
      </c>
      <c r="EU27" s="20">
        <f t="shared" ref="EU27" si="367">SUM(EU25:EU26)</f>
        <v>7683</v>
      </c>
      <c r="EV27" s="20">
        <f t="shared" ref="EV27" si="368">SUM(EV25:EV26)</f>
        <v>7779</v>
      </c>
      <c r="EW27" s="20">
        <f t="shared" ref="EW27" si="369">SUM(EW25:EW26)</f>
        <v>7091</v>
      </c>
      <c r="EX27" s="20">
        <f t="shared" ref="EX27" si="370">SUM(EX25:EX26)</f>
        <v>7583</v>
      </c>
      <c r="EY27" s="20">
        <f t="shared" ref="EY27" si="371">SUM(EY25:EY26)</f>
        <v>6596</v>
      </c>
      <c r="EZ27" s="20">
        <f t="shared" ref="EZ27" si="372">SUM(EZ25:EZ26)</f>
        <v>5602</v>
      </c>
      <c r="FA27" s="20">
        <f t="shared" ref="FA27" si="373">SUM(FA25:FA26)</f>
        <v>84566</v>
      </c>
      <c r="FB27" s="20">
        <f t="shared" ref="FB27" si="374">SUM(FB25:FB26)</f>
        <v>5981</v>
      </c>
      <c r="FC27" s="20">
        <f t="shared" ref="FC27" si="375">SUM(FC25:FC26)</f>
        <v>5320</v>
      </c>
      <c r="FD27" s="20">
        <f t="shared" ref="FD27" si="376">SUM(FD25:FD26)</f>
        <v>6037</v>
      </c>
      <c r="FE27" s="20">
        <f t="shared" ref="FE27" si="377">SUM(FE25:FE26)</f>
        <v>6697</v>
      </c>
      <c r="FF27" s="20">
        <f t="shared" ref="FF27" si="378">SUM(FF25:FF26)</f>
        <v>6967</v>
      </c>
      <c r="FG27" s="20">
        <f t="shared" ref="FG27" si="379">SUM(FG25:FG26)</f>
        <v>6018</v>
      </c>
      <c r="FH27" s="20">
        <f t="shared" ref="FH27" si="380">SUM(FH25:FH26)</f>
        <v>7494</v>
      </c>
      <c r="FI27" s="20">
        <f t="shared" ref="FI27" si="381">SUM(FI25:FI26)</f>
        <v>8272</v>
      </c>
      <c r="FJ27" s="20">
        <f t="shared" ref="FJ27" si="382">SUM(FJ25:FJ26)</f>
        <v>8266</v>
      </c>
      <c r="FK27" s="20">
        <f t="shared" ref="FK27" si="383">SUM(FK25:FK26)</f>
        <v>7933</v>
      </c>
      <c r="FL27" s="20">
        <f t="shared" ref="FL27" si="384">SUM(FL25:FL26)</f>
        <v>6904</v>
      </c>
      <c r="FM27" s="20">
        <f t="shared" ref="FM27" si="385">SUM(FM25:FM26)</f>
        <v>6555</v>
      </c>
      <c r="FN27" s="20">
        <f t="shared" ref="FN27" si="386">SUM(FN25:FN26)</f>
        <v>82444</v>
      </c>
      <c r="FO27" s="20">
        <f t="shared" ref="FO27" si="387">SUM(FO25:FO26)</f>
        <v>6970</v>
      </c>
      <c r="FP27" s="20">
        <f t="shared" ref="FP27" si="388">SUM(FP25:FP26)</f>
        <v>6806</v>
      </c>
      <c r="FQ27" s="20">
        <f t="shared" ref="FQ27" si="389">SUM(FQ25:FQ26)</f>
        <v>7637</v>
      </c>
      <c r="FR27" s="20">
        <f t="shared" ref="FR27" si="390">SUM(FR25:FR26)</f>
        <v>7723</v>
      </c>
      <c r="FS27" s="20">
        <f t="shared" ref="FS27" si="391">SUM(FS25:FS26)</f>
        <v>7930</v>
      </c>
      <c r="FT27" s="20">
        <f t="shared" ref="FT27" si="392">SUM(FT25:FT26)</f>
        <v>7166</v>
      </c>
      <c r="FU27" s="20">
        <f t="shared" ref="FU27" si="393">SUM(FU25:FU26)</f>
        <v>8715</v>
      </c>
      <c r="FV27" s="20">
        <f t="shared" ref="FV27" si="394">SUM(FV25:FV26)</f>
        <v>9129</v>
      </c>
      <c r="FW27" s="20">
        <f t="shared" ref="FW27" si="395">SUM(FW25:FW26)</f>
        <v>8737</v>
      </c>
      <c r="FX27" s="20">
        <f t="shared" ref="FX27" si="396">SUM(FX25:FX26)</f>
        <v>8834</v>
      </c>
      <c r="FY27" s="20">
        <f t="shared" ref="FY27" si="397">SUM(FY25:FY26)</f>
        <v>7571</v>
      </c>
      <c r="FZ27" s="20">
        <f t="shared" ref="FZ27" si="398">SUM(FZ25:FZ26)</f>
        <v>6955</v>
      </c>
      <c r="GA27" s="20">
        <f t="shared" ref="GA27" si="399">SUM(GA25:GA26)</f>
        <v>94173</v>
      </c>
      <c r="GB27" s="20">
        <f t="shared" ref="GB27" si="400">SUM(GB25:GB26)</f>
        <v>7024</v>
      </c>
      <c r="GC27" s="20">
        <f t="shared" ref="GC27" si="401">SUM(GC25:GC26)</f>
        <v>6535</v>
      </c>
      <c r="GD27" s="20">
        <f t="shared" ref="GD27" si="402">SUM(GD25:GD26)</f>
        <v>7524</v>
      </c>
      <c r="GE27" s="20">
        <f t="shared" ref="GE27" si="403">SUM(GE25:GE26)</f>
        <v>7472</v>
      </c>
      <c r="GF27" s="20">
        <f t="shared" ref="GF27" si="404">SUM(GF25:GF26)</f>
        <v>8237</v>
      </c>
      <c r="GG27" s="20">
        <f t="shared" ref="GG27" si="405">SUM(GG25:GG26)</f>
        <v>7540</v>
      </c>
      <c r="GH27" s="20">
        <f t="shared" ref="GH27" si="406">SUM(GH25:GH26)</f>
        <v>10276</v>
      </c>
      <c r="GI27" s="20">
        <f t="shared" ref="GI27" si="407">SUM(GI25:GI26)</f>
        <v>9415</v>
      </c>
      <c r="GJ27" s="20">
        <f t="shared" ref="GJ27" si="408">SUM(GJ25:GJ26)</f>
        <v>9426</v>
      </c>
      <c r="GK27" s="20">
        <f t="shared" ref="GK27:GW27" si="409">SUM(GK25:GK26)</f>
        <v>8218</v>
      </c>
      <c r="GL27" s="20">
        <f t="shared" si="409"/>
        <v>7510</v>
      </c>
      <c r="GM27" s="20">
        <f t="shared" si="409"/>
        <v>6722</v>
      </c>
      <c r="GN27" s="20">
        <f t="shared" si="409"/>
        <v>95899</v>
      </c>
      <c r="GO27" s="20">
        <f t="shared" si="409"/>
        <v>7172</v>
      </c>
      <c r="GP27" s="20">
        <f t="shared" si="409"/>
        <v>6170</v>
      </c>
      <c r="GQ27" s="20">
        <f t="shared" si="409"/>
        <v>7568</v>
      </c>
      <c r="GR27" s="20">
        <f t="shared" si="409"/>
        <v>7916</v>
      </c>
      <c r="GS27" s="20">
        <f t="shared" si="409"/>
        <v>7884</v>
      </c>
      <c r="GT27" s="20">
        <f t="shared" si="409"/>
        <v>7501</v>
      </c>
      <c r="GU27" s="20">
        <f t="shared" si="409"/>
        <v>9217</v>
      </c>
      <c r="GV27" s="20">
        <f t="shared" si="409"/>
        <v>9690</v>
      </c>
      <c r="GW27" s="20">
        <f t="shared" si="409"/>
        <v>8511</v>
      </c>
      <c r="GX27" s="20">
        <f t="shared" ref="GX27:HJ27" si="410">SUM(GX25:GX26)</f>
        <v>8862</v>
      </c>
      <c r="GY27" s="20">
        <f t="shared" si="410"/>
        <v>7542</v>
      </c>
      <c r="GZ27" s="20">
        <f t="shared" si="410"/>
        <v>7424</v>
      </c>
      <c r="HA27" s="20">
        <f t="shared" si="410"/>
        <v>95457</v>
      </c>
      <c r="HB27" s="20">
        <f t="shared" si="410"/>
        <v>8356</v>
      </c>
      <c r="HC27" s="20">
        <f t="shared" si="410"/>
        <v>7095</v>
      </c>
      <c r="HD27" s="20">
        <f t="shared" si="410"/>
        <v>8059</v>
      </c>
      <c r="HE27" s="20">
        <f t="shared" si="410"/>
        <v>8325</v>
      </c>
      <c r="HF27" s="20">
        <f t="shared" si="410"/>
        <v>8594</v>
      </c>
      <c r="HG27" s="20">
        <f t="shared" si="410"/>
        <v>7979</v>
      </c>
      <c r="HH27" s="20">
        <f t="shared" si="410"/>
        <v>9516</v>
      </c>
      <c r="HI27" s="20">
        <f t="shared" si="410"/>
        <v>9819</v>
      </c>
      <c r="HJ27" s="20">
        <f t="shared" si="410"/>
        <v>8939</v>
      </c>
      <c r="HK27" s="20">
        <f t="shared" ref="HK27:HW27" si="411">SUM(HK25:HK26)</f>
        <v>8858</v>
      </c>
      <c r="HL27" s="20">
        <f t="shared" si="411"/>
        <v>7633</v>
      </c>
      <c r="HM27" s="20">
        <f t="shared" si="411"/>
        <v>6963</v>
      </c>
      <c r="HN27" s="20">
        <f t="shared" si="411"/>
        <v>100136</v>
      </c>
      <c r="HO27" s="20">
        <f t="shared" si="411"/>
        <v>7207</v>
      </c>
      <c r="HP27" s="20">
        <f t="shared" si="411"/>
        <v>6213</v>
      </c>
      <c r="HQ27" s="20">
        <f t="shared" si="411"/>
        <v>7542</v>
      </c>
      <c r="HR27" s="20">
        <f t="shared" si="411"/>
        <v>8542</v>
      </c>
      <c r="HS27" s="20">
        <f t="shared" si="411"/>
        <v>9094</v>
      </c>
      <c r="HT27" s="20">
        <f t="shared" si="411"/>
        <v>7940</v>
      </c>
      <c r="HU27" s="20">
        <f t="shared" si="411"/>
        <v>9332</v>
      </c>
      <c r="HV27" s="20">
        <f t="shared" si="411"/>
        <v>9716</v>
      </c>
      <c r="HW27" s="20">
        <f t="shared" si="411"/>
        <v>9004</v>
      </c>
      <c r="HX27" s="20">
        <f t="shared" ref="HX27:IM27" si="412">SUM(HX25:HX26)</f>
        <v>8439</v>
      </c>
      <c r="HY27" s="20">
        <f t="shared" si="412"/>
        <v>7926</v>
      </c>
      <c r="HZ27" s="20">
        <f t="shared" si="412"/>
        <v>7159</v>
      </c>
      <c r="IA27" s="20">
        <f t="shared" si="412"/>
        <v>98114</v>
      </c>
      <c r="IB27" s="20">
        <f t="shared" si="412"/>
        <v>7586</v>
      </c>
      <c r="IC27" s="20">
        <f t="shared" si="412"/>
        <v>7111</v>
      </c>
      <c r="ID27" s="20">
        <f t="shared" si="412"/>
        <v>4088</v>
      </c>
      <c r="IE27" s="20">
        <f t="shared" si="412"/>
        <v>565</v>
      </c>
      <c r="IF27" s="20">
        <f t="shared" si="412"/>
        <v>481</v>
      </c>
      <c r="IG27" s="20">
        <f t="shared" si="412"/>
        <v>677</v>
      </c>
      <c r="IH27" s="20">
        <f t="shared" si="412"/>
        <v>1470</v>
      </c>
      <c r="II27" s="20">
        <f t="shared" si="412"/>
        <v>1576</v>
      </c>
      <c r="IJ27" s="20">
        <f t="shared" si="412"/>
        <v>1606</v>
      </c>
      <c r="IK27" s="20">
        <f t="shared" si="412"/>
        <v>2073</v>
      </c>
      <c r="IL27" s="20">
        <f t="shared" si="412"/>
        <v>2239</v>
      </c>
      <c r="IM27" s="20">
        <f t="shared" si="412"/>
        <v>2302</v>
      </c>
      <c r="IN27" s="20">
        <f t="shared" si="217"/>
        <v>31774</v>
      </c>
      <c r="IO27" s="20">
        <f>IO25+IO26</f>
        <v>2682</v>
      </c>
      <c r="IP27" s="20">
        <f t="shared" ref="IP27:IW27" si="413">IP25+IP26</f>
        <v>1838</v>
      </c>
      <c r="IQ27" s="20">
        <f t="shared" si="413"/>
        <v>2821</v>
      </c>
      <c r="IR27" s="20">
        <f t="shared" si="413"/>
        <v>2758</v>
      </c>
      <c r="IS27" s="20">
        <f t="shared" si="413"/>
        <v>3121</v>
      </c>
      <c r="IT27" s="20">
        <f t="shared" si="413"/>
        <v>3210</v>
      </c>
      <c r="IU27" s="20">
        <f t="shared" si="413"/>
        <v>4438</v>
      </c>
      <c r="IV27" s="20">
        <f t="shared" si="413"/>
        <v>4624</v>
      </c>
      <c r="IW27" s="20">
        <f t="shared" si="413"/>
        <v>4819</v>
      </c>
      <c r="IX27" s="20">
        <f t="shared" ref="IX27" si="414">IX25+IX26</f>
        <v>5594</v>
      </c>
      <c r="IY27" s="20">
        <f t="shared" ref="IY27" si="415">IY25+IY26</f>
        <v>5644</v>
      </c>
      <c r="IZ27" s="20">
        <f t="shared" ref="IZ27" si="416"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417">SUM(JC25,JC26)</f>
        <v>4108</v>
      </c>
      <c r="JD27" s="20">
        <f t="shared" si="417"/>
        <v>4969</v>
      </c>
      <c r="JE27" s="20">
        <f t="shared" si="417"/>
        <v>5730</v>
      </c>
      <c r="JF27" s="20">
        <f t="shared" si="417"/>
        <v>5937</v>
      </c>
      <c r="JG27" s="20">
        <f t="shared" si="417"/>
        <v>5614</v>
      </c>
      <c r="JH27" s="20">
        <f t="shared" si="417"/>
        <v>6765</v>
      </c>
      <c r="JI27" s="20">
        <f t="shared" si="417"/>
        <v>7569</v>
      </c>
      <c r="JJ27" s="20">
        <f t="shared" si="417"/>
        <v>6794</v>
      </c>
      <c r="JK27" s="20">
        <f t="shared" si="417"/>
        <v>0</v>
      </c>
      <c r="JL27" s="20">
        <f t="shared" si="417"/>
        <v>0</v>
      </c>
      <c r="JM27" s="20">
        <f t="shared" si="417"/>
        <v>0</v>
      </c>
      <c r="JN27" s="20">
        <f t="shared" si="218"/>
        <v>52698</v>
      </c>
    </row>
    <row r="28" spans="1:274">
      <c r="A28" s="55" t="s">
        <v>123</v>
      </c>
    </row>
    <row r="32" spans="1:274"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</row>
    <row r="33" spans="235:247"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</row>
    <row r="35" spans="235:247">
      <c r="IA35" s="18"/>
    </row>
    <row r="36" spans="235:247">
      <c r="IA36" s="87"/>
      <c r="IB36" s="89"/>
    </row>
    <row r="37" spans="235:247"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</row>
    <row r="38" spans="235:247"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</row>
    <row r="42" spans="235:247"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</row>
    <row r="43" spans="235:247"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</row>
  </sheetData>
  <mergeCells count="129"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IO7:IZ7"/>
    <mergeCell ref="JA7:JA8"/>
    <mergeCell ref="IO15:IZ15"/>
    <mergeCell ref="IO23:IZ23"/>
    <mergeCell ref="JA15:JA16"/>
    <mergeCell ref="JA23:JA24"/>
    <mergeCell ref="JB7:JM7"/>
    <mergeCell ref="JN7:JN8"/>
    <mergeCell ref="JB15:JM15"/>
    <mergeCell ref="JN15:JN16"/>
    <mergeCell ref="JB23:JM23"/>
    <mergeCell ref="JN23:JN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2022-11-15T20:35:26Z</dcterms:modified>
</cp:coreProperties>
</file>